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5"/>
  <workbookPr/>
  <mc:AlternateContent xmlns:mc="http://schemas.openxmlformats.org/markup-compatibility/2006">
    <mc:Choice Requires="x15">
      <x15ac:absPath xmlns:x15ac="http://schemas.microsoft.com/office/spreadsheetml/2010/11/ac" url="/Users/gwendolynstinger/Documents/UNC Measure:Evaluation/MECAT Glossary Group Assessment/"/>
    </mc:Choice>
  </mc:AlternateContent>
  <xr:revisionPtr revIDLastSave="0" documentId="8_{4515D849-8250-994E-AEC0-F4D34E043C56}" xr6:coauthVersionLast="43" xr6:coauthVersionMax="43" xr10:uidLastSave="{00000000-0000-0000-0000-000000000000}"/>
  <bookViews>
    <workbookView xWindow="760" yWindow="460" windowWidth="23260" windowHeight="13820" tabRatio="684" xr2:uid="{00000000-000D-0000-FFFF-FFFF00000000}"/>
  </bookViews>
  <sheets>
    <sheet name="Página de Tapa" sheetId="6" r:id="rId1"/>
    <sheet name="Datos Demográficos" sheetId="11" r:id="rId2"/>
    <sheet name="Liderazgo de MyE" sheetId="1" r:id="rId3"/>
    <sheet name="Recopilación y Gestión de Datos" sheetId="2" r:id="rId4"/>
    <sheet name="Evaluación" sheetId="3" r:id="rId5"/>
    <sheet name="Análisis dise. y uso de datos, " sheetId="4" r:id="rId6"/>
    <sheet name="Administraciòn General" sheetId="5" r:id="rId7"/>
    <sheet name="Tablero" sheetId="8" r:id="rId8"/>
    <sheet name="Resumen" sheetId="9" r:id="rId9"/>
    <sheet name="Plan de Accion" sheetId="10" r:id="rId10"/>
  </sheets>
  <definedNames>
    <definedName name="_xlnm.Print_Area" localSheetId="6">'Administraciòn General'!$A$1:$C$25</definedName>
    <definedName name="_xlnm.Print_Area" localSheetId="5">'Análisis dise. y uso de datos, '!$B$1:$C$14</definedName>
    <definedName name="_xlnm.Print_Area" localSheetId="1">'Datos Demográficos'!$A$1:$F$7</definedName>
    <definedName name="_xlnm.Print_Area" localSheetId="4">Evaluación!$B$1:$C$10</definedName>
    <definedName name="_xlnm.Print_Area" localSheetId="2">'Liderazgo de MyE'!$A$1:$C$27</definedName>
    <definedName name="_xlnm.Print_Area" localSheetId="0">'Página de Tapa'!$A$1:$G$53</definedName>
    <definedName name="_xlnm.Print_Area" localSheetId="3">'Recopilación y Gestión de Datos'!$B$1:$C$15</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9" l="1"/>
  <c r="B26" i="9" l="1"/>
  <c r="B20" i="9"/>
  <c r="B15" i="9"/>
  <c r="B35" i="9"/>
  <c r="B8" i="9"/>
  <c r="C5" i="9"/>
  <c r="D5" i="9" s="1"/>
  <c r="C4" i="9"/>
  <c r="D4" i="9" s="1"/>
  <c r="C33" i="9"/>
  <c r="D33" i="9" s="1"/>
  <c r="C32" i="9"/>
  <c r="D32" i="9" s="1"/>
  <c r="C29" i="9"/>
  <c r="D29" i="9" s="1"/>
  <c r="C30" i="9"/>
  <c r="D30" i="9" s="1"/>
  <c r="C34" i="9"/>
  <c r="D34" i="9" s="1"/>
  <c r="C31" i="9"/>
  <c r="D31" i="9" s="1"/>
  <c r="C25" i="9"/>
  <c r="D25" i="9" s="1"/>
  <c r="C7" i="9"/>
  <c r="D7" i="9" s="1"/>
  <c r="C24" i="9"/>
  <c r="D24" i="9" s="1"/>
  <c r="C23" i="9"/>
  <c r="D23" i="9" s="1"/>
  <c r="C2" i="9"/>
  <c r="D2" i="9" s="1"/>
  <c r="C19" i="9"/>
  <c r="D19" i="9" s="1"/>
  <c r="C18" i="9"/>
  <c r="D18" i="9" s="1"/>
  <c r="C14" i="9"/>
  <c r="D14" i="9" s="1"/>
  <c r="C13" i="9"/>
  <c r="D13" i="9" s="1"/>
  <c r="D12" i="9"/>
  <c r="C11" i="9"/>
  <c r="D11" i="9" s="1"/>
  <c r="C3" i="9"/>
  <c r="D3" i="9" s="1"/>
  <c r="C6" i="9"/>
  <c r="D6" i="9" s="1"/>
  <c r="D51" i="1"/>
  <c r="E51" i="1" s="1"/>
  <c r="C15" i="9" l="1"/>
  <c r="D15" i="9" s="1"/>
  <c r="B43" i="9" s="1"/>
  <c r="N19" i="8" s="1"/>
  <c r="C26" i="9"/>
  <c r="D26" i="9" s="1"/>
  <c r="B45" i="9" s="1"/>
  <c r="N40" i="8" s="1"/>
  <c r="C8" i="9"/>
  <c r="D8" i="9" s="1"/>
  <c r="B42" i="9" s="1"/>
  <c r="F19" i="8" s="1"/>
  <c r="C35" i="9"/>
  <c r="D35" i="9" s="1"/>
  <c r="B46" i="9" s="1"/>
  <c r="F61" i="8" s="1"/>
  <c r="C20" i="9"/>
  <c r="D20" i="9" s="1"/>
  <c r="B44" i="9" s="1"/>
  <c r="F40" i="8" s="1"/>
</calcChain>
</file>

<file path=xl/sharedStrings.xml><?xml version="1.0" encoding="utf-8"?>
<sst xmlns="http://schemas.openxmlformats.org/spreadsheetml/2006/main" count="215" uniqueCount="167">
  <si>
    <t>Vision and mission development and advocacy</t>
  </si>
  <si>
    <t>Capacity building</t>
  </si>
  <si>
    <t>Partnerships</t>
  </si>
  <si>
    <t>Integration of M&amp;E activities</t>
  </si>
  <si>
    <t>Planning for an effective response</t>
  </si>
  <si>
    <t>Planning for effective M&amp;E system</t>
  </si>
  <si>
    <t>Sub Area</t>
  </si>
  <si>
    <t>Total</t>
  </si>
  <si>
    <t>25 or under</t>
  </si>
  <si>
    <t>26-40</t>
  </si>
  <si>
    <t>41 - 55</t>
  </si>
  <si>
    <t>56 or older</t>
  </si>
  <si>
    <t>Male</t>
  </si>
  <si>
    <t>Female</t>
  </si>
  <si>
    <t>Bachelor’s degree</t>
  </si>
  <si>
    <t>Master’s degree</t>
  </si>
  <si>
    <t>Doctorate degree </t>
  </si>
  <si>
    <t>Some college</t>
  </si>
  <si>
    <t>Identifies and secures financial and human  resources to implement corrective follow-up actions where needed.</t>
  </si>
  <si>
    <t>Instrucciones</t>
  </si>
  <si>
    <t>Para aquellos en cargos de MyE:</t>
  </si>
  <si>
    <t>• Considere cada declaración en la herramienta y use la escala para calificar su propio nivel de competencia.</t>
  </si>
  <si>
    <t>Escala de puntaje</t>
  </si>
  <si>
    <t xml:space="preserve">Use la lista desplegable en la columna "Puntaje" en el libro de trabajo para seleccionar la respuesta adecuada para cada pregunta. Las categorías de respuesta se definen de la siguiente manera.  </t>
  </si>
  <si>
    <t>Inicio</t>
  </si>
  <si>
    <t>Desarrollar conocimiento/fomentar conocimientos</t>
  </si>
  <si>
    <t>Aptitudes limitadas</t>
  </si>
  <si>
    <t>Principiante</t>
  </si>
  <si>
    <t>Experiencia limitada</t>
  </si>
  <si>
    <t>No se da cuenta de posibles problemas</t>
  </si>
  <si>
    <t>Desconoce preguntas para formular</t>
  </si>
  <si>
    <t>Competente</t>
  </si>
  <si>
    <t>Aplica conocimientos en forma rutinaria</t>
  </si>
  <si>
    <t>Aptitudes básicas</t>
  </si>
  <si>
    <t>Suficiente experiencia</t>
  </si>
  <si>
    <t>Experto</t>
  </si>
  <si>
    <t>Resuelve problemas que pueden surgir</t>
  </si>
  <si>
    <t xml:space="preserve">Consciente de las preguntas que debe formular y de los recursos </t>
  </si>
  <si>
    <t>Dominio</t>
  </si>
  <si>
    <t>Utiliza los conocimientos con fluidez y eficacia</t>
  </si>
  <si>
    <t>Aptitudes avanzadas</t>
  </si>
  <si>
    <t>Extensa experiencia</t>
  </si>
  <si>
    <t>Anticipa los problemas antes de que surjan</t>
  </si>
  <si>
    <t>Plantea preguntas al campo</t>
  </si>
  <si>
    <t>Se solicita aportación</t>
  </si>
  <si>
    <t>Dirección de correo electrónico</t>
  </si>
  <si>
    <t>Género</t>
  </si>
  <si>
    <t>Más alto nivel de educación</t>
  </si>
  <si>
    <t>Número de años trabajados en la organización</t>
  </si>
  <si>
    <t>Años de experiencia en MyE</t>
  </si>
  <si>
    <t>Datos demográficos del encuestado</t>
  </si>
  <si>
    <t>COMPETENCIA DE LIDERAZGO DE MyE</t>
  </si>
  <si>
    <t>Visión y desarrollo de la misión y abogacía</t>
  </si>
  <si>
    <t>Conoce la función del MyE para liderar el desarrollo de una visión, y misión clara y convincente para el MyE.</t>
  </si>
  <si>
    <t>Desarrolla una visión y misión clara y convincente para MyE.</t>
  </si>
  <si>
    <t>Expresa la visión y misión de MyE de manera habitual y efectiva a las partes interesadas internas y externas clave y obtiene un apoyo significativo.</t>
  </si>
  <si>
    <t>Desarrolla vínculos operativos entre la visión/misión del MyE y otros aspectos clave dentro del programa.</t>
  </si>
  <si>
    <t>Planificación para una respuesta eficaz</t>
  </si>
  <si>
    <t>Conoce los hallazgos de los estudios rutinarios de monitoreo y evaluación y sus implicaciones para la planificación estratégica y operativa.</t>
  </si>
  <si>
    <t>Expresa las implicaciones de los hallazgos de los estudios rutinarios de monitoreo y evaluación y cómo pueden integrarse en la planificación estratégica y operativa</t>
  </si>
  <si>
    <t>Planificación para un sistema de MyE eficaz</t>
  </si>
  <si>
    <t>Conoce la terminología y los marcos conceptuales de MyE y su utilidad para establecer un enfoque común para desarrollar un sistema de MyE.</t>
  </si>
  <si>
    <t>Tiene conocimientos sobre los métodos cuantitativos y su papel en el establecimiento de un enfoque integral de MyE para el programa.</t>
  </si>
  <si>
    <t>Tiene conocimientos sobre los métodos cualitativos y su papel en el establecimiento de un enfoque integral de M &amp; E para el programa.</t>
  </si>
  <si>
    <t>Desarrolla un modelo lógico de programa basado en la evidencia y lo utiliza como una herramienta de gestión para el seguimiento y evaluación adecuados del programa.</t>
  </si>
  <si>
    <t>Gestiona un proceso coordinado y participativo para la planificación de MyE vinculado al plan estratégico del programa, que incluye evaluaciones periódicas de la capacidad del MyE y monitoreo del rendimiento.</t>
  </si>
  <si>
    <t>Identifica los intereses de las partes interesadas relevantes y determina sus necesidades de información.</t>
  </si>
  <si>
    <t>Identifica los recursos financieros y humanos necesarios para implementar el plan de MyE y asegura los recursos adecuados.</t>
  </si>
  <si>
    <t>Integración de actividades de MyE</t>
  </si>
  <si>
    <t>Desarrolla e implementa políticas y procedimientos para integrar las actividades de MyE de la división en el sistema nacional unificado de MyE.</t>
  </si>
  <si>
    <t>Fortalecimiento de la capacidad</t>
  </si>
  <si>
    <t>Tiene conocimientos sobre los enfoques de fortalecimiento de la capacidad de MyE para liderar el desarrollo de un plan de fortalecimiento de la capacidad eficaz de MyE.</t>
  </si>
  <si>
    <t>Lidera el desarrollo de un plan de fortalecimiento de la capacidad efecaz de MyE, que incluye objetivos de desempeño a nivel individual, organizacional y (cuando corresponda) del sistema.</t>
  </si>
  <si>
    <t>Identifica los recursos financieros y humanos necesarios para implementar el plan de fortalecimiento de capacidades de MyE y asegura los recursos adecuados.</t>
  </si>
  <si>
    <t>Coordina la adquisición de los componentes necesarios para implementar el plan de fomento de capacidades de MyE (por ejemplo, cursos de capacitación, asistencia técnica) y monitoreo/evaluación del desempeño.</t>
  </si>
  <si>
    <t>Asociaciones</t>
  </si>
  <si>
    <t>Desarrolla relaciones profesionales con socios clave de MyE, asegurando la viabilidad y calidad de las asociaciones para mejorar la coordinación y colaboración.</t>
  </si>
  <si>
    <t xml:space="preserve">COMPETENCIA PARA LA RECOPILACIÓN Y GESTIÓN DE DATOS </t>
  </si>
  <si>
    <t>Monitoreo rutinario del programa</t>
  </si>
  <si>
    <t>Conoce la función, los procedimientos y las herramientas para el control rutinario, incluidos los requisitos éticos, de confidencialidad y seguridad.</t>
  </si>
  <si>
    <t>Gestiona el desarrollo de mecanismos de recopilación de datos funcionales, transferencia de datos e informes de datos, incluidas herramientas estandarizadas, directrices operativas y responsabilidades organizativas..</t>
  </si>
  <si>
    <t>Vigilancia y encuestas</t>
  </si>
  <si>
    <t>Conoce la función y los procedimientos de vigilancia y encuestas, incluidos los requisitos éticos, de confidencialidad y seguridad.</t>
  </si>
  <si>
    <t>Identifica datos específicos que deben abordarse mediante vigilancia y/o encuestas.</t>
  </si>
  <si>
    <t>Gestiona la planificación de recopilación de datos (incluido el presupuesto) y la implementación (incluido el cumplimiento de los requisitos éticos, de confidencialidad y seguridad).</t>
  </si>
  <si>
    <t>Garantía de calidad de los datos</t>
  </si>
  <si>
    <t>Tiene conocimientos sobre los estándares y procedimientos de control de la calidad de datos.</t>
  </si>
  <si>
    <t>Identifica y asegura recursos financieros y humanos para implementar acciones correctivas de seguimiento cuando sea necesario.</t>
  </si>
  <si>
    <t>Sistema de gestión de datos</t>
  </si>
  <si>
    <t>Conoce la gestión básica de datos, incluidos los requisitos científicos, éticos, de confidencialidad y de seguridad.</t>
  </si>
  <si>
    <t>Identifica las brechas en la gestión de datos (relacionadas con la incorporación de datos, transferencia de datos, almacenamiento de datos y análisis de datos) y administra las mejoras.</t>
  </si>
  <si>
    <t>Puntaje</t>
  </si>
  <si>
    <t>COMPETENCIA DE EVALUACIÓN</t>
  </si>
  <si>
    <t>Diseño y métodos en investigación de evaluación y evaluación de programas</t>
  </si>
  <si>
    <t>Conoce las suposiciones, teorías, conceptos, términos y diseños utilizados en la evaluación.</t>
  </si>
  <si>
    <t>Gestiona un proceso de colaboración para el desarrollo de una estrategia de evaluación y una agenda específica para las evaluaciones que son relevantes y se centran en los resultados procesables.</t>
  </si>
  <si>
    <t>Crea asociaciones para mantener una infraestructura a fin de realizar evaluaciones.</t>
  </si>
  <si>
    <t>Desarrolla e implementa un mecanismo para apoyar la difusión de los hallazgos de la evaluación y su uso para la mejora del programa.</t>
  </si>
  <si>
    <t>Gestión de evaluación</t>
  </si>
  <si>
    <t>Tiene conocimientos sobre los estándares de evaluación profesional, incluidos los requisitos éticos, de confidencialidad y seguridad.</t>
  </si>
  <si>
    <t>Gestiona el desarrollo de los términos de referencia para la evaluación de acuerdo con los estándares de evaluación profesional y el cumplimiento del cronograma de implementación.</t>
  </si>
  <si>
    <t>Expresa cómo los hallazgos de los estudios de evaluación pueden usarse para mejorar los programas.</t>
  </si>
  <si>
    <t>ANÁLISIS DE DATOS, DIFUSIÓN Y COMPETENCIA DE USO</t>
  </si>
  <si>
    <t>Análisis de datos</t>
  </si>
  <si>
    <t>Utiliza métodos apropiados para el análisis de datos cuantitativos o cualitativos y la interpretación de los resultados.</t>
  </si>
  <si>
    <t>Desarrolla e implementa el plan de análisis para datos de monitoreo rutinario.</t>
  </si>
  <si>
    <t>Conoce los conceptos básicos y la función de modelación de datos.</t>
  </si>
  <si>
    <t>Conoce los conceptos básicos de triangulación de datos.</t>
  </si>
  <si>
    <t>Gestiona el proceso de triangulación de datos para responder preguntas clave sobre el programa</t>
  </si>
  <si>
    <t>Difusión de datos</t>
  </si>
  <si>
    <t>Conoce las necesidades específicas de datos de los principales responsables de la toma de decisiones y cómo responder a ellas.</t>
  </si>
  <si>
    <t>Desarrolla e implementa políticas y procedimientos para el intercambio de datos, difusión de datos y retroalimentación a las partes interesadas relevantes (como la población encuestada, administradores de programas, encargados de formular políticas, público en general), incluidos los requisitos éticos, de confidencialidad y seguridad.</t>
  </si>
  <si>
    <t>Gestiona la producción y difusión de una variedad de productos de información adaptados a audiencias específicas.</t>
  </si>
  <si>
    <t>Uso de datos</t>
  </si>
  <si>
    <t>Conoce los nuevos desarrollos en las áreas clave de enfoque del programa y sus implicaciones en la programación.</t>
  </si>
  <si>
    <t>Expresa las implicaciones de los hallazgos de los estudios rutinarios de monitoreo y evaluación y cómo se pueden aplicar para la mejora del programa.</t>
  </si>
  <si>
    <t>COMPETENCIA DE ADMINISTRACIÓN GENERAL</t>
  </si>
  <si>
    <t>Liderazgo/gestión de equipos</t>
  </si>
  <si>
    <t>Toma decisiones administrativas acertadas y oportunas que son habituales con la visión y misión de la organización.</t>
  </si>
  <si>
    <t>Asume la responsabilidad y acepta la rendición de cuentas por las decisiones.</t>
  </si>
  <si>
    <t>Forma un equipo de apoyo mutuo en el que todos los miembros estén motivados y animados a hacer su contribución.</t>
  </si>
  <si>
    <t>Busca los puntos de vista e ideas de los demás y respeta su contribución.</t>
  </si>
  <si>
    <t>Trae los problemas abiertamente y busca en forma activa su resolución.</t>
  </si>
  <si>
    <t>Brinda asesoramiento de una manera que permita el intercambio mutuo y el aprendizaje.</t>
  </si>
  <si>
    <t>Movilización de recursos financieros y seguimiento financiero</t>
  </si>
  <si>
    <t>1. Movilización de recursos financieros</t>
  </si>
  <si>
    <t>Justifica y expresa la necesidad de recursos financieros en línea con los recursos de la organización y las necesidades prioritarias del programa.</t>
  </si>
  <si>
    <t>2. Monitoreo financiero</t>
  </si>
  <si>
    <t>Evalúa la idoneidad y efectividad de las asignaciones de recursos.</t>
  </si>
  <si>
    <t>Evalúa hasta qué punto los procedimientos y sistemas de supervisión financiera existentes son transparentes y responsables, y expresa optimizaciones viables.</t>
  </si>
  <si>
    <t>Coordinación y colaboración</t>
  </si>
  <si>
    <t>Inspira, influye y motiva a otros para participar y desempeñarse eficazmente en el logro de los objetivos comunes.</t>
  </si>
  <si>
    <t>Consulta con socios relevantes e incorpora sus puntos de vista de manera transparente y apropiada.</t>
  </si>
  <si>
    <t>Traduce ideas y oportunidades en planes y acciones realistas con funciones y responsabilidades acordados.</t>
  </si>
  <si>
    <t>Negociación</t>
  </si>
  <si>
    <t>Actúa rápida y decisivamente cuando es necesario.</t>
  </si>
  <si>
    <t>Evalúa las implicaciones de varias opciones antes de decidir un curso de acción.</t>
  </si>
  <si>
    <t>Se ocupa del conflicto de una manera abierta y constructiva y alcanza acuerdos de los que ambas partes pueden beneficiarse.</t>
  </si>
  <si>
    <t>Comunicaciones estratégicas</t>
  </si>
  <si>
    <t>Desarrolla e implementa políticas y procedimientos para garantizar que las comunicaciones sean habitualmente claras y efectivas.</t>
  </si>
  <si>
    <t>Desarrolla e implementa políticas y procedimientos para garantizar que las comunicaciones entrantes se traten de manera responsable y oportuna.</t>
  </si>
  <si>
    <t>Competencia de liderazgo de MyE</t>
  </si>
  <si>
    <t>Planificación para un sistema eficaz de MyE</t>
  </si>
  <si>
    <t>Integración de las actividades de MyE</t>
  </si>
  <si>
    <t>Fomento de capacidades</t>
  </si>
  <si>
    <t>Competencia de recopilación de datos y gestión de datos</t>
  </si>
  <si>
    <t># de preguntas</t>
  </si>
  <si>
    <t>Garantía de calidad de datos</t>
  </si>
  <si>
    <t>Competencia de evaluación</t>
  </si>
  <si>
    <t>Competencia de análisis de datos, difusión y uso</t>
  </si>
  <si>
    <t>Competencia de gestión general</t>
  </si>
  <si>
    <t>Liderazgo/Administración de equipo</t>
  </si>
  <si>
    <t>Movilización de recursos financieros</t>
  </si>
  <si>
    <t>Monitoreo financiero</t>
  </si>
  <si>
    <t xml:space="preserve">Puntaje general </t>
  </si>
  <si>
    <t xml:space="preserve">Puntaje general  </t>
  </si>
  <si>
    <t>Identificación de debilidades o brechas</t>
  </si>
  <si>
    <t>Medidas ha tomarse</t>
  </si>
  <si>
    <t>Principante</t>
  </si>
  <si>
    <t>Proficiente</t>
  </si>
  <si>
    <t>Promedio</t>
  </si>
  <si>
    <t>Básico</t>
  </si>
  <si>
    <t>Especializado</t>
  </si>
  <si>
    <t>Tablero</t>
  </si>
  <si>
    <t>• Se trata de una auto-diagnóstico con el objetivo de identificar sus necesidades personales de desarrollo de capacidades, por lo que es importante que reflexione críticamente sobre su nivel de competencia y no subestime ni sobrevalore su nivel de competencia.</t>
  </si>
  <si>
    <t>• Al final del  diagnóstico individual, resuma sus fortalezas y debilidades clave y enumere las acciones concretas que se deben tomar (por ejemplo, capacitación a corto/largo plazo, capacitación en el trabajo/fuera del trabajo, y/u otro enfoque de desarrollo de capacidades) para fortalecer competencias específicas consideradas críticas para su desempeño laboral y un cronograma para lograr mejoras.</t>
  </si>
  <si>
    <t>Total Parcial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</si>
</sst>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32">
    <font>
      <sz val="11"/>
      <color theme="1"/>
      <name val="Calibri"/>
      <family val="2"/>
      <scheme val="minor"/>
    </font>
    <font>
      <sz val="12"/>
      <color theme="1"/>
      <name val="Calibri"/>
      <family val="2"/>
      <scheme val="minor"/>
    </font>
    <font>
      <sz val="36"/>
      <color rgb="FFFF0000"/>
      <name val="Calibri"/>
      <family val="2"/>
      <scheme val="minor"/>
    </font>
    <font>
      <sz val="10"/>
      <name val="Arial"/>
      <family val="2"/>
    </font>
    <font>
      <b/>
      <sz val="16"/>
      <color theme="1"/>
      <name val="Calibri"/>
      <family val="2"/>
      <scheme val="minor"/>
    </font>
    <font>
      <i/>
      <sz val="11"/>
      <color theme="1"/>
      <name val="Calibri"/>
      <family val="2"/>
      <scheme val="minor"/>
    </font>
    <font>
      <sz val="11"/>
      <color rgb="FF373737"/>
      <name val="Inherit"/>
    </font>
    <font>
      <sz val="11"/>
      <color rgb="FF00B0F0"/>
      <name val="Calibri"/>
      <family val="2"/>
      <scheme val="minor"/>
    </font>
    <font>
      <b/>
      <sz val="24"/>
      <color rgb="FFAA2573"/>
      <name val="Century Gothic"/>
      <family val="2"/>
    </font>
    <font>
      <b/>
      <sz val="18"/>
      <color rgb="FFAA2573"/>
      <name val="Century Gothic"/>
      <family val="2"/>
    </font>
    <font>
      <b/>
      <i/>
      <sz val="14"/>
      <color theme="1"/>
      <name val="Garamond"/>
      <family val="1"/>
    </font>
    <font>
      <sz val="14"/>
      <name val="Garamond"/>
      <family val="1"/>
    </font>
    <font>
      <b/>
      <sz val="12"/>
      <color rgb="FFAA2573"/>
      <name val="Century Gothic"/>
      <family val="2"/>
    </font>
    <font>
      <b/>
      <sz val="11"/>
      <color rgb="FFAA2573"/>
      <name val="Century Gothic"/>
      <family val="2"/>
    </font>
    <font>
      <sz val="11"/>
      <color theme="1"/>
      <name val="Garamond"/>
      <family val="1"/>
    </font>
    <font>
      <sz val="12"/>
      <color rgb="FFFF0000"/>
      <name val="Century Gothic"/>
      <family val="2"/>
    </font>
    <font>
      <sz val="11"/>
      <color theme="1"/>
      <name val="Century Gothic"/>
      <family val="2"/>
    </font>
    <font>
      <sz val="12"/>
      <color theme="1"/>
      <name val="Century Gothic"/>
      <family val="2"/>
    </font>
    <font>
      <b/>
      <sz val="14"/>
      <name val="Century Gothic"/>
      <family val="2"/>
    </font>
    <font>
      <sz val="11"/>
      <name val="Century Gothic"/>
      <family val="2"/>
    </font>
    <font>
      <sz val="10"/>
      <color theme="1"/>
      <name val="Century Gothic"/>
      <family val="2"/>
    </font>
    <font>
      <b/>
      <sz val="14"/>
      <color theme="1"/>
      <name val="Century Gothic"/>
      <family val="2"/>
    </font>
    <font>
      <sz val="10"/>
      <name val="Century Gothic"/>
      <family val="2"/>
    </font>
    <font>
      <b/>
      <sz val="11"/>
      <color theme="1"/>
      <name val="Century Gothic"/>
      <family val="2"/>
    </font>
    <font>
      <b/>
      <sz val="10"/>
      <color rgb="FFAA2573"/>
      <name val="Century Gothic"/>
      <family val="2"/>
    </font>
    <font>
      <sz val="11"/>
      <color rgb="FFFF0000"/>
      <name val="Century Gothic"/>
      <family val="2"/>
    </font>
    <font>
      <b/>
      <sz val="10"/>
      <color theme="1"/>
      <name val="Century Gothic"/>
      <family val="2"/>
    </font>
    <font>
      <b/>
      <sz val="10"/>
      <name val="Century Gothic"/>
      <family val="2"/>
    </font>
    <font>
      <b/>
      <sz val="10"/>
      <color theme="0"/>
      <name val="Century Gothic"/>
      <family val="2"/>
    </font>
    <font>
      <b/>
      <sz val="14"/>
      <name val="Garamond"/>
      <family val="1"/>
    </font>
    <font>
      <sz val="12"/>
      <name val="Century Gothic"/>
      <family val="2"/>
    </font>
    <font>
      <sz val="11"/>
      <color theme="1"/>
      <name val="Calibri"/>
      <family val="2"/>
    </font>
  </fonts>
  <fills count="8">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theme="0"/>
        <bgColor indexed="64"/>
      </patternFill>
    </fill>
    <fill>
      <patternFill patternType="solid">
        <fgColor rgb="FFE6661F"/>
        <bgColor indexed="64"/>
      </patternFill>
    </fill>
    <fill>
      <patternFill patternType="solid">
        <fgColor rgb="FF71BFBD"/>
        <bgColor indexed="64"/>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7">
    <xf numFmtId="0" fontId="0" fillId="0" borderId="0"/>
    <xf numFmtId="44"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cellStyleXfs>
  <cellXfs count="114">
    <xf numFmtId="0" fontId="0" fillId="0" borderId="0" xfId="0"/>
    <xf numFmtId="0" fontId="0" fillId="0" borderId="0" xfId="0" applyFont="1"/>
    <xf numFmtId="0" fontId="1" fillId="0" borderId="0" xfId="0" applyFont="1"/>
    <xf numFmtId="0" fontId="0" fillId="0" borderId="0" xfId="0" applyFont="1" applyAlignment="1">
      <alignment wrapText="1"/>
    </xf>
    <xf numFmtId="0" fontId="0" fillId="0" borderId="0" xfId="0" applyAlignment="1">
      <alignment vertical="center"/>
    </xf>
    <xf numFmtId="0" fontId="0" fillId="0" borderId="0" xfId="0" applyAlignment="1">
      <alignment horizontal="center"/>
    </xf>
    <xf numFmtId="0" fontId="0" fillId="0" borderId="0" xfId="0" applyAlignment="1">
      <alignment horizontal="center" vertical="center"/>
    </xf>
    <xf numFmtId="2" fontId="0" fillId="0" borderId="0" xfId="0" applyNumberFormat="1"/>
    <xf numFmtId="0" fontId="0" fillId="0" borderId="0" xfId="0" applyAlignment="1">
      <alignment horizontal="left" vertical="top"/>
    </xf>
    <xf numFmtId="0" fontId="0" fillId="0" borderId="0" xfId="0" applyAlignment="1">
      <alignment horizontal="left" vertical="top" wrapText="1"/>
    </xf>
    <xf numFmtId="0" fontId="3" fillId="0" borderId="0" xfId="0" applyFont="1"/>
    <xf numFmtId="0" fontId="3" fillId="0" borderId="0" xfId="0" applyFont="1" applyAlignment="1">
      <alignment wrapText="1"/>
    </xf>
    <xf numFmtId="0" fontId="3" fillId="2" borderId="0" xfId="0" applyFont="1" applyFill="1"/>
    <xf numFmtId="0" fontId="3" fillId="2" borderId="0" xfId="0" applyFont="1" applyFill="1" applyAlignment="1">
      <alignment wrapText="1"/>
    </xf>
    <xf numFmtId="0" fontId="0" fillId="5" borderId="0" xfId="0" applyFill="1"/>
    <xf numFmtId="0" fontId="2" fillId="5" borderId="0" xfId="0" applyFont="1" applyFill="1" applyAlignment="1">
      <alignment vertical="center" wrapText="1"/>
    </xf>
    <xf numFmtId="0" fontId="0" fillId="5" borderId="0" xfId="0" applyFill="1" applyAlignment="1"/>
    <xf numFmtId="0" fontId="0" fillId="5" borderId="0" xfId="0" applyFill="1" applyAlignment="1">
      <alignment horizontal="left"/>
    </xf>
    <xf numFmtId="0" fontId="0" fillId="0" borderId="7" xfId="0" applyBorder="1" applyAlignment="1">
      <alignment vertical="center"/>
    </xf>
    <xf numFmtId="0" fontId="0" fillId="0" borderId="7" xfId="0" applyBorder="1" applyAlignment="1">
      <alignment horizontal="left" vertical="top"/>
    </xf>
    <xf numFmtId="0" fontId="1" fillId="0" borderId="7" xfId="0" applyFont="1" applyBorder="1" applyAlignment="1">
      <alignment vertical="center"/>
    </xf>
    <xf numFmtId="0" fontId="6" fillId="5" borderId="0" xfId="0" applyFont="1" applyFill="1" applyAlignment="1">
      <alignment horizontal="left" vertical="center" wrapText="1" indent="1"/>
    </xf>
    <xf numFmtId="0" fontId="0" fillId="5" borderId="7" xfId="0" applyFill="1" applyBorder="1"/>
    <xf numFmtId="0" fontId="0" fillId="5" borderId="8" xfId="0" applyFill="1" applyBorder="1"/>
    <xf numFmtId="0" fontId="7" fillId="0" borderId="0" xfId="0" applyFont="1"/>
    <xf numFmtId="0" fontId="16" fillId="5" borderId="1" xfId="0" applyFont="1" applyFill="1" applyBorder="1"/>
    <xf numFmtId="0" fontId="19" fillId="5" borderId="7" xfId="0" applyFont="1" applyFill="1" applyBorder="1"/>
    <xf numFmtId="0" fontId="16" fillId="5" borderId="7" xfId="0" applyFont="1" applyFill="1" applyBorder="1"/>
    <xf numFmtId="0" fontId="20" fillId="0" borderId="7" xfId="0" applyFont="1" applyBorder="1" applyAlignment="1">
      <alignment horizontal="left" vertical="top"/>
    </xf>
    <xf numFmtId="0" fontId="20" fillId="0" borderId="7" xfId="0" applyFont="1" applyBorder="1" applyAlignment="1">
      <alignment horizontal="left" vertical="top" wrapText="1"/>
    </xf>
    <xf numFmtId="0" fontId="16" fillId="0" borderId="7" xfId="0" applyFont="1" applyBorder="1" applyAlignment="1">
      <alignment horizontal="center" vertical="center"/>
    </xf>
    <xf numFmtId="0" fontId="22" fillId="0" borderId="7" xfId="0" applyFont="1" applyBorder="1" applyAlignment="1">
      <alignment horizontal="left" vertical="top" wrapText="1"/>
    </xf>
    <xf numFmtId="0" fontId="20" fillId="0" borderId="0" xfId="0" applyFont="1" applyAlignment="1">
      <alignment vertical="center"/>
    </xf>
    <xf numFmtId="0" fontId="16" fillId="0" borderId="0" xfId="0" applyFont="1" applyAlignment="1">
      <alignment wrapText="1"/>
    </xf>
    <xf numFmtId="0" fontId="16" fillId="0" borderId="0" xfId="0" applyFont="1" applyAlignment="1">
      <alignment horizontal="center" vertical="center"/>
    </xf>
    <xf numFmtId="0" fontId="23" fillId="0" borderId="0" xfId="0" applyFont="1" applyAlignment="1">
      <alignment wrapText="1"/>
    </xf>
    <xf numFmtId="0" fontId="18" fillId="7" borderId="7" xfId="0" applyFont="1" applyFill="1" applyBorder="1" applyAlignment="1">
      <alignment horizontal="center" vertical="center"/>
    </xf>
    <xf numFmtId="0" fontId="22" fillId="0" borderId="7" xfId="0" applyFont="1" applyBorder="1" applyAlignment="1">
      <alignment horizontal="left" vertical="top"/>
    </xf>
    <xf numFmtId="0" fontId="21" fillId="7" borderId="7" xfId="0" applyFont="1" applyFill="1" applyBorder="1" applyAlignment="1">
      <alignment horizontal="center" vertical="center"/>
    </xf>
    <xf numFmtId="0" fontId="16" fillId="0" borderId="7" xfId="0" applyFont="1" applyBorder="1" applyAlignment="1">
      <alignment horizontal="left" vertical="top"/>
    </xf>
    <xf numFmtId="0" fontId="25" fillId="0" borderId="7" xfId="0" applyFont="1" applyBorder="1" applyAlignment="1">
      <alignment vertical="center"/>
    </xf>
    <xf numFmtId="0" fontId="25" fillId="0" borderId="7" xfId="0" applyFont="1" applyBorder="1" applyAlignment="1">
      <alignment horizontal="center" vertical="center"/>
    </xf>
    <xf numFmtId="0" fontId="16" fillId="0" borderId="7" xfId="0" applyFont="1" applyBorder="1" applyAlignment="1">
      <alignment vertical="center"/>
    </xf>
    <xf numFmtId="0" fontId="24" fillId="0" borderId="7" xfId="0" applyFont="1" applyBorder="1" applyAlignment="1">
      <alignment vertical="center"/>
    </xf>
    <xf numFmtId="0" fontId="18" fillId="7" borderId="7" xfId="0" applyFont="1" applyFill="1" applyBorder="1" applyAlignment="1">
      <alignment vertical="center" wrapText="1"/>
    </xf>
    <xf numFmtId="0" fontId="0" fillId="0" borderId="7" xfId="0" applyFont="1" applyBorder="1" applyAlignment="1">
      <alignment vertical="center"/>
    </xf>
    <xf numFmtId="0" fontId="0" fillId="0" borderId="0" xfId="0" applyFont="1" applyAlignment="1">
      <alignment vertical="center"/>
    </xf>
    <xf numFmtId="0" fontId="21" fillId="7" borderId="7" xfId="0" applyFont="1" applyFill="1" applyBorder="1" applyAlignment="1">
      <alignment vertical="center"/>
    </xf>
    <xf numFmtId="2" fontId="23" fillId="0" borderId="0" xfId="0" applyNumberFormat="1" applyFont="1" applyAlignment="1">
      <alignment horizontal="center"/>
    </xf>
    <xf numFmtId="0" fontId="16" fillId="0" borderId="0" xfId="0" applyFont="1"/>
    <xf numFmtId="0" fontId="20" fillId="0" borderId="0" xfId="0" applyFont="1" applyAlignment="1">
      <alignment wrapText="1"/>
    </xf>
    <xf numFmtId="0" fontId="20" fillId="0" borderId="0" xfId="0" applyFont="1" applyAlignment="1">
      <alignment horizontal="center"/>
    </xf>
    <xf numFmtId="2" fontId="20" fillId="0" borderId="0" xfId="0" applyNumberFormat="1" applyFont="1" applyAlignment="1">
      <alignment horizontal="center"/>
    </xf>
    <xf numFmtId="0" fontId="26" fillId="0" borderId="1" xfId="0" applyFont="1" applyBorder="1"/>
    <xf numFmtId="0" fontId="20" fillId="0" borderId="2" xfId="0" applyFont="1" applyBorder="1" applyAlignment="1">
      <alignment horizontal="center"/>
    </xf>
    <xf numFmtId="2" fontId="20" fillId="0" borderId="3" xfId="0" applyNumberFormat="1" applyFont="1" applyBorder="1" applyAlignment="1">
      <alignment horizontal="center"/>
    </xf>
    <xf numFmtId="0" fontId="20" fillId="0" borderId="0" xfId="0" applyFont="1"/>
    <xf numFmtId="0" fontId="22" fillId="0" borderId="0" xfId="0" applyFont="1" applyAlignment="1">
      <alignment wrapText="1"/>
    </xf>
    <xf numFmtId="0" fontId="22" fillId="0" borderId="0" xfId="0" applyFont="1"/>
    <xf numFmtId="0" fontId="28" fillId="6" borderId="0" xfId="0" applyFont="1" applyFill="1" applyAlignment="1">
      <alignment wrapText="1"/>
    </xf>
    <xf numFmtId="0" fontId="28" fillId="6" borderId="0" xfId="0" applyFont="1" applyFill="1" applyAlignment="1">
      <alignment horizontal="center"/>
    </xf>
    <xf numFmtId="0" fontId="27" fillId="7" borderId="6" xfId="0" applyFont="1" applyFill="1" applyBorder="1" applyAlignment="1">
      <alignment horizontal="center" vertical="center" wrapText="1"/>
    </xf>
    <xf numFmtId="0" fontId="22" fillId="4" borderId="5" xfId="0" applyFont="1" applyFill="1" applyBorder="1" applyAlignment="1">
      <alignment horizontal="left" vertical="top" wrapText="1"/>
    </xf>
    <xf numFmtId="0" fontId="22" fillId="3" borderId="5" xfId="0" applyFont="1" applyFill="1" applyBorder="1" applyAlignment="1">
      <alignment vertical="top" wrapText="1"/>
    </xf>
    <xf numFmtId="0" fontId="22" fillId="3" borderId="4" xfId="0" applyFont="1" applyFill="1" applyBorder="1" applyAlignment="1">
      <alignment vertical="top" wrapText="1"/>
    </xf>
    <xf numFmtId="0" fontId="0" fillId="5" borderId="10" xfId="0" applyFill="1" applyBorder="1"/>
    <xf numFmtId="0" fontId="0" fillId="5" borderId="9" xfId="0" applyFill="1" applyBorder="1"/>
    <xf numFmtId="0" fontId="0" fillId="5" borderId="11" xfId="0" applyFill="1" applyBorder="1"/>
    <xf numFmtId="0" fontId="2" fillId="5" borderId="12" xfId="0" applyFont="1" applyFill="1" applyBorder="1" applyAlignment="1">
      <alignment vertical="center" wrapText="1"/>
    </xf>
    <xf numFmtId="0" fontId="0" fillId="5" borderId="12" xfId="0" applyFill="1" applyBorder="1"/>
    <xf numFmtId="0" fontId="4" fillId="5" borderId="0" xfId="0" applyFont="1" applyFill="1" applyBorder="1" applyAlignment="1">
      <alignment horizontal="left" vertical="center" wrapText="1"/>
    </xf>
    <xf numFmtId="0" fontId="4" fillId="5" borderId="13" xfId="0" applyFont="1" applyFill="1" applyBorder="1" applyAlignment="1">
      <alignment horizontal="left" vertical="center" wrapText="1"/>
    </xf>
    <xf numFmtId="0" fontId="12" fillId="5" borderId="0" xfId="0" applyFont="1" applyFill="1" applyBorder="1" applyAlignment="1">
      <alignment vertical="center" wrapText="1"/>
    </xf>
    <xf numFmtId="0" fontId="2" fillId="5" borderId="0" xfId="0" applyFont="1" applyFill="1" applyBorder="1" applyAlignment="1">
      <alignment vertical="center" wrapText="1"/>
    </xf>
    <xf numFmtId="0" fontId="2" fillId="5" borderId="13" xfId="0" applyFont="1" applyFill="1" applyBorder="1" applyAlignment="1">
      <alignment vertical="center" wrapText="1"/>
    </xf>
    <xf numFmtId="0" fontId="15" fillId="5" borderId="0" xfId="0" applyFont="1" applyFill="1" applyBorder="1" applyAlignment="1">
      <alignment vertical="center" wrapText="1"/>
    </xf>
    <xf numFmtId="0" fontId="0" fillId="5" borderId="0" xfId="0" applyFill="1" applyBorder="1"/>
    <xf numFmtId="0" fontId="0" fillId="5" borderId="13" xfId="0" applyFill="1" applyBorder="1"/>
    <xf numFmtId="0" fontId="12" fillId="5" borderId="0" xfId="0" applyFont="1" applyFill="1" applyBorder="1"/>
    <xf numFmtId="0" fontId="17" fillId="5" borderId="0" xfId="0" applyFont="1" applyFill="1" applyBorder="1"/>
    <xf numFmtId="0" fontId="14" fillId="5" borderId="0" xfId="0" applyFont="1" applyFill="1" applyBorder="1"/>
    <xf numFmtId="0" fontId="0" fillId="5" borderId="14" xfId="0" applyFill="1" applyBorder="1"/>
    <xf numFmtId="0" fontId="0" fillId="5" borderId="15" xfId="0" applyFill="1" applyBorder="1"/>
    <xf numFmtId="0" fontId="0" fillId="5" borderId="16" xfId="0" applyFill="1" applyBorder="1"/>
    <xf numFmtId="0" fontId="17" fillId="5" borderId="0" xfId="0" applyFont="1" applyFill="1" applyBorder="1" applyAlignment="1">
      <alignment wrapText="1"/>
    </xf>
    <xf numFmtId="0" fontId="17" fillId="5" borderId="0" xfId="0" applyFont="1" applyFill="1" applyBorder="1" applyAlignment="1"/>
    <xf numFmtId="0" fontId="30" fillId="5" borderId="0" xfId="0" applyFont="1" applyFill="1" applyBorder="1" applyAlignment="1"/>
    <xf numFmtId="0" fontId="31" fillId="0" borderId="0" xfId="0" applyFont="1" applyAlignment="1">
      <alignment horizontal="left" vertical="top"/>
    </xf>
    <xf numFmtId="0" fontId="31" fillId="0" borderId="0" xfId="0" applyFont="1" applyAlignment="1">
      <alignment vertical="center"/>
    </xf>
    <xf numFmtId="0" fontId="9" fillId="5" borderId="12"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13" xfId="0" applyFont="1" applyFill="1" applyBorder="1" applyAlignment="1">
      <alignment horizontal="center" vertical="center" wrapText="1"/>
    </xf>
    <xf numFmtId="0" fontId="29" fillId="5" borderId="0" xfId="0" applyFont="1" applyFill="1" applyBorder="1" applyAlignment="1">
      <alignment horizontal="left" vertical="center" wrapText="1"/>
    </xf>
    <xf numFmtId="0" fontId="8" fillId="5" borderId="12" xfId="0" applyFont="1" applyFill="1" applyBorder="1" applyAlignment="1">
      <alignment horizontal="center" wrapText="1"/>
    </xf>
    <xf numFmtId="0" fontId="8" fillId="5" borderId="0" xfId="0" applyFont="1" applyFill="1" applyBorder="1" applyAlignment="1">
      <alignment horizontal="center" wrapText="1"/>
    </xf>
    <xf numFmtId="0" fontId="8" fillId="5" borderId="13" xfId="0" applyFont="1" applyFill="1" applyBorder="1" applyAlignment="1">
      <alignment horizontal="center" wrapText="1"/>
    </xf>
    <xf numFmtId="0" fontId="11" fillId="5" borderId="0" xfId="0" applyFont="1" applyFill="1" applyBorder="1" applyAlignment="1">
      <alignment horizontal="left" vertical="top" wrapText="1"/>
    </xf>
    <xf numFmtId="0" fontId="11" fillId="5" borderId="13" xfId="0" applyFont="1" applyFill="1" applyBorder="1" applyAlignment="1">
      <alignment horizontal="left" vertical="top" wrapText="1"/>
    </xf>
    <xf numFmtId="0" fontId="10" fillId="5" borderId="0" xfId="0" applyFont="1" applyFill="1" applyBorder="1" applyAlignment="1">
      <alignment horizontal="left" vertical="center" wrapText="1"/>
    </xf>
    <xf numFmtId="0" fontId="10" fillId="5" borderId="13" xfId="0" applyFont="1" applyFill="1" applyBorder="1" applyAlignment="1">
      <alignment horizontal="left" vertical="center" wrapText="1"/>
    </xf>
    <xf numFmtId="0" fontId="18" fillId="5" borderId="0" xfId="0" applyFont="1" applyFill="1" applyAlignment="1">
      <alignment horizontal="left"/>
    </xf>
    <xf numFmtId="0" fontId="5" fillId="5" borderId="1" xfId="0" applyFont="1" applyFill="1" applyBorder="1" applyAlignment="1">
      <alignment horizontal="center"/>
    </xf>
    <xf numFmtId="0" fontId="5" fillId="5" borderId="2" xfId="0" applyFont="1" applyFill="1" applyBorder="1" applyAlignment="1">
      <alignment horizontal="center"/>
    </xf>
    <xf numFmtId="0" fontId="5" fillId="5" borderId="3" xfId="0" applyFont="1" applyFill="1" applyBorder="1" applyAlignment="1">
      <alignment horizontal="center"/>
    </xf>
    <xf numFmtId="0" fontId="18" fillId="7" borderId="1" xfId="0" applyFont="1" applyFill="1" applyBorder="1" applyAlignment="1">
      <alignment horizontal="left" vertical="center" wrapText="1"/>
    </xf>
    <xf numFmtId="0" fontId="18" fillId="7" borderId="3"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7" xfId="0" applyFont="1" applyBorder="1" applyAlignment="1">
      <alignment horizontal="left" vertical="center" wrapText="1"/>
    </xf>
    <xf numFmtId="0" fontId="13" fillId="0" borderId="7" xfId="0" applyFont="1" applyBorder="1" applyAlignment="1">
      <alignment horizontal="left" vertical="center"/>
    </xf>
    <xf numFmtId="0" fontId="21" fillId="7" borderId="7" xfId="0" applyFont="1" applyFill="1" applyBorder="1" applyAlignment="1">
      <alignment horizontal="left" vertical="center"/>
    </xf>
    <xf numFmtId="0" fontId="13" fillId="0" borderId="7" xfId="0" applyFont="1" applyFill="1" applyBorder="1" applyAlignment="1">
      <alignment horizontal="left" vertical="center" wrapText="1"/>
    </xf>
    <xf numFmtId="0" fontId="23" fillId="0" borderId="0" xfId="0" applyFont="1" applyAlignment="1">
      <alignment horizontal="center"/>
    </xf>
  </cellXfs>
  <cellStyles count="7">
    <cellStyle name="Currency 2" xfId="1" xr:uid="{00000000-0005-0000-0000-000000000000}"/>
    <cellStyle name="Currency 3" xfId="2" xr:uid="{00000000-0005-0000-0000-000001000000}"/>
    <cellStyle name="Normal" xfId="0" builtinId="0"/>
    <cellStyle name="Normal 2" xfId="3" xr:uid="{00000000-0005-0000-0000-000003000000}"/>
    <cellStyle name="Normal 3" xfId="4" xr:uid="{00000000-0005-0000-0000-000004000000}"/>
    <cellStyle name="Percent 2" xfId="5" xr:uid="{00000000-0005-0000-0000-000005000000}"/>
    <cellStyle name="Percent 3" xfId="6" xr:uid="{00000000-0005-0000-0000-000006000000}"/>
  </cellStyles>
  <dxfs count="0"/>
  <tableStyles count="0" defaultTableStyle="TableStyleMedium9" defaultPivotStyle="PivotStyleLight16"/>
  <colors>
    <mruColors>
      <color rgb="FFA8C039"/>
      <color rgb="FF71BFBD"/>
      <color rgb="FFE6661F"/>
      <color rgb="FFAA25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baseline="0">
                <a:solidFill>
                  <a:schemeClr val="tx1"/>
                </a:solidFill>
                <a:latin typeface="Century Gothic" panose="020B0502020202020204" pitchFamily="34" charset="0"/>
                <a:ea typeface="+mn-ea"/>
                <a:cs typeface="+mn-cs"/>
              </a:defRPr>
            </a:pPr>
            <a:r>
              <a:rPr lang="en-US" sz="1200" b="1" i="0" baseline="0">
                <a:effectLst/>
              </a:rPr>
              <a:t>Liderazgo de MyE </a:t>
            </a:r>
            <a:endParaRPr lang="en-US" sz="1200">
              <a:effectLst/>
            </a:endParaRP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Century Gothic" panose="020B0502020202020204" pitchFamily="34" charset="0"/>
              <a:ea typeface="+mn-ea"/>
              <a:cs typeface="+mn-cs"/>
            </a:defRPr>
          </a:pPr>
          <a:endParaRPr lang="en-US"/>
        </a:p>
      </c:txPr>
    </c:title>
    <c:autoTitleDeleted val="0"/>
    <c:plotArea>
      <c:layout/>
      <c:barChart>
        <c:barDir val="col"/>
        <c:grouping val="clustered"/>
        <c:varyColors val="0"/>
        <c:ser>
          <c:idx val="0"/>
          <c:order val="0"/>
          <c:tx>
            <c:v>M&amp;E Leadership</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scene3d>
              <a:camera prst="orthographicFront"/>
              <a:lightRig rig="threePt" dir="t">
                <a:rot lat="0" lon="0" rev="1200000"/>
              </a:lightRig>
            </a:scene3d>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Century Gothic" panose="020B0502020202020204" pitchFamily="34" charset="0"/>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Resumen!$A$2:$A$7</c:f>
              <c:strCache>
                <c:ptCount val="6"/>
                <c:pt idx="0">
                  <c:v>Visión y desarrollo de la misión y abogacía</c:v>
                </c:pt>
                <c:pt idx="1">
                  <c:v>Planificación para una respuesta eficaz</c:v>
                </c:pt>
                <c:pt idx="2">
                  <c:v>Planificación para un sistema eficaz de MyE</c:v>
                </c:pt>
                <c:pt idx="3">
                  <c:v>Integración de las actividades de MyE</c:v>
                </c:pt>
                <c:pt idx="4">
                  <c:v>Fomento de capacidades</c:v>
                </c:pt>
                <c:pt idx="5">
                  <c:v>Asociaciones</c:v>
                </c:pt>
              </c:strCache>
            </c:strRef>
          </c:cat>
          <c:val>
            <c:numRef>
              <c:f>Resumen!$D$2:$D$7</c:f>
              <c:numCache>
                <c:formatCode>0.00</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0-6B3B-4FBD-93EC-939DE9364773}"/>
            </c:ext>
          </c:extLst>
        </c:ser>
        <c:dLbls>
          <c:dLblPos val="ctr"/>
          <c:showLegendKey val="0"/>
          <c:showVal val="1"/>
          <c:showCatName val="0"/>
          <c:showSerName val="0"/>
          <c:showPercent val="0"/>
          <c:showBubbleSize val="0"/>
        </c:dLbls>
        <c:gapWidth val="150"/>
        <c:axId val="322184872"/>
        <c:axId val="324179520"/>
      </c:barChart>
      <c:catAx>
        <c:axId val="322184872"/>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Century Gothic" panose="020B0502020202020204" pitchFamily="34" charset="0"/>
                <a:ea typeface="+mn-ea"/>
                <a:cs typeface="+mn-cs"/>
              </a:defRPr>
            </a:pPr>
            <a:endParaRPr lang="en-US"/>
          </a:p>
        </c:txPr>
        <c:crossAx val="324179520"/>
        <c:crosses val="autoZero"/>
        <c:auto val="1"/>
        <c:lblAlgn val="ctr"/>
        <c:lblOffset val="100"/>
        <c:noMultiLvlLbl val="0"/>
      </c:catAx>
      <c:valAx>
        <c:axId val="324179520"/>
        <c:scaling>
          <c:orientation val="minMax"/>
        </c:scaling>
        <c:delete val="0"/>
        <c:axPos val="l"/>
        <c:numFmt formatCode="0.00"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Century Gothic" panose="020B0502020202020204" pitchFamily="34" charset="0"/>
                <a:ea typeface="+mn-ea"/>
                <a:cs typeface="+mn-cs"/>
              </a:defRPr>
            </a:pPr>
            <a:endParaRPr lang="en-US"/>
          </a:p>
        </c:txPr>
        <c:crossAx val="322184872"/>
        <c:crosses val="autoZero"/>
        <c:crossBetween val="between"/>
      </c:valAx>
      <c:spPr>
        <a:solidFill>
          <a:schemeClr val="bg1"/>
        </a:solidFill>
        <a:ln>
          <a:noFill/>
        </a:ln>
        <a:effectLst/>
      </c:spPr>
    </c:plotArea>
    <c:plotVisOnly val="1"/>
    <c:dispBlanksAs val="gap"/>
    <c:showDLblsOverMax val="0"/>
  </c:chart>
  <c:spPr>
    <a:solidFill>
      <a:schemeClr val="bg1"/>
    </a:solidFill>
    <a:ln w="9525" cap="flat" cmpd="sng" algn="ctr">
      <a:solidFill>
        <a:schemeClr val="tx1">
          <a:tint val="75000"/>
          <a:shade val="95000"/>
          <a:satMod val="105000"/>
        </a:schemeClr>
      </a:solidFill>
      <a:prstDash val="solid"/>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Century Gothic" panose="020B0502020202020204" pitchFamily="34" charset="0"/>
                <a:ea typeface="+mn-ea"/>
                <a:cs typeface="+mn-cs"/>
              </a:defRPr>
            </a:pPr>
            <a:r>
              <a:rPr lang="en-US" sz="1100" b="1" i="0" baseline="0">
                <a:effectLst/>
              </a:rPr>
              <a:t>Evaluación</a:t>
            </a:r>
            <a:endParaRPr lang="en-US" sz="1100">
              <a:effectLst/>
            </a:endParaRPr>
          </a:p>
        </c:rich>
      </c:tx>
      <c:overlay val="0"/>
    </c:title>
    <c:autoTitleDeleted val="0"/>
    <c:plotArea>
      <c:layout>
        <c:manualLayout>
          <c:layoutTarget val="inner"/>
          <c:xMode val="edge"/>
          <c:yMode val="edge"/>
          <c:x val="8.5596082098933102E-2"/>
          <c:y val="0.26318442454421298"/>
          <c:w val="0.85565551432507703"/>
          <c:h val="0.517989959438513"/>
        </c:manualLayout>
      </c:layout>
      <c:barChart>
        <c:barDir val="col"/>
        <c:grouping val="clustered"/>
        <c:varyColors val="0"/>
        <c:ser>
          <c:idx val="0"/>
          <c:order val="0"/>
          <c:spPr>
            <a:effectLst/>
            <a:scene3d>
              <a:camera prst="orthographicFront"/>
              <a:lightRig rig="threePt" dir="t">
                <a:rot lat="0" lon="0" rev="1200000"/>
              </a:lightRig>
            </a:scene3d>
            <a:sp3d/>
          </c:spPr>
          <c:invertIfNegative val="0"/>
          <c:dLbls>
            <c:spPr>
              <a:noFill/>
              <a:ln>
                <a:noFill/>
              </a:ln>
              <a:effectLst/>
            </c:spPr>
            <c:txPr>
              <a:bodyPr wrap="square" lIns="38100" tIns="19050" rIns="38100" bIns="19050" anchor="ctr">
                <a:spAutoFit/>
              </a:bodyPr>
              <a:lstStyle/>
              <a:p>
                <a:pPr>
                  <a:defRPr sz="800">
                    <a:latin typeface="Century Gothic" panose="020B0502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Resumen!$A$18:$A$19</c:f>
              <c:strCache>
                <c:ptCount val="2"/>
                <c:pt idx="0">
                  <c:v>Diseño y métodos en investigación de evaluación y evaluación de programas</c:v>
                </c:pt>
                <c:pt idx="1">
                  <c:v>Gestión de evaluación</c:v>
                </c:pt>
              </c:strCache>
            </c:strRef>
          </c:cat>
          <c:val>
            <c:numRef>
              <c:f>Resumen!$D$18:$D$19</c:f>
              <c:numCache>
                <c:formatCode>0.00</c:formatCode>
                <c:ptCount val="2"/>
                <c:pt idx="0">
                  <c:v>#N/A</c:v>
                </c:pt>
                <c:pt idx="1">
                  <c:v>#N/A</c:v>
                </c:pt>
              </c:numCache>
            </c:numRef>
          </c:val>
          <c:extLst>
            <c:ext xmlns:c16="http://schemas.microsoft.com/office/drawing/2014/chart" uri="{C3380CC4-5D6E-409C-BE32-E72D297353CC}">
              <c16:uniqueId val="{00000000-7B8C-46D2-ABA2-9F94D272CBBC}"/>
            </c:ext>
          </c:extLst>
        </c:ser>
        <c:dLbls>
          <c:dLblPos val="ctr"/>
          <c:showLegendKey val="0"/>
          <c:showVal val="1"/>
          <c:showCatName val="0"/>
          <c:showSerName val="0"/>
          <c:showPercent val="0"/>
          <c:showBubbleSize val="0"/>
        </c:dLbls>
        <c:gapWidth val="150"/>
        <c:axId val="324180304"/>
        <c:axId val="324180696"/>
      </c:barChart>
      <c:catAx>
        <c:axId val="324180304"/>
        <c:scaling>
          <c:orientation val="minMax"/>
        </c:scaling>
        <c:delete val="0"/>
        <c:axPos val="b"/>
        <c:numFmt formatCode="General" sourceLinked="0"/>
        <c:majorTickMark val="out"/>
        <c:minorTickMark val="none"/>
        <c:tickLblPos val="nextTo"/>
        <c:txPr>
          <a:bodyPr/>
          <a:lstStyle/>
          <a:p>
            <a:pPr>
              <a:defRPr sz="800">
                <a:latin typeface="Century Gothic" panose="020B0502020202020204" pitchFamily="34" charset="0"/>
              </a:defRPr>
            </a:pPr>
            <a:endParaRPr lang="en-US"/>
          </a:p>
        </c:txPr>
        <c:crossAx val="324180696"/>
        <c:crosses val="autoZero"/>
        <c:auto val="1"/>
        <c:lblAlgn val="ctr"/>
        <c:lblOffset val="100"/>
        <c:noMultiLvlLbl val="0"/>
      </c:catAx>
      <c:valAx>
        <c:axId val="324180696"/>
        <c:scaling>
          <c:orientation val="minMax"/>
          <c:max val="5"/>
        </c:scaling>
        <c:delete val="0"/>
        <c:axPos val="l"/>
        <c:numFmt formatCode="0.00" sourceLinked="1"/>
        <c:majorTickMark val="out"/>
        <c:minorTickMark val="none"/>
        <c:tickLblPos val="nextTo"/>
        <c:txPr>
          <a:bodyPr/>
          <a:lstStyle/>
          <a:p>
            <a:pPr>
              <a:defRPr sz="800">
                <a:latin typeface="Century Gothic" panose="020B0502020202020204" pitchFamily="34" charset="0"/>
              </a:defRPr>
            </a:pPr>
            <a:endParaRPr lang="en-US"/>
          </a:p>
        </c:txPr>
        <c:crossAx val="324180304"/>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200">
                <a:latin typeface="Century Gothic" panose="020B0502020202020204" pitchFamily="34" charset="0"/>
              </a:defRPr>
            </a:pPr>
            <a:r>
              <a:rPr lang="en-US" sz="1100" b="1" i="0" baseline="0">
                <a:effectLst/>
              </a:rPr>
              <a:t>Competencia de análisis de datos, difusión y uso</a:t>
            </a:r>
            <a:endParaRPr lang="en-US" sz="1100">
              <a:effectLst/>
            </a:endParaRPr>
          </a:p>
        </c:rich>
      </c:tx>
      <c:overlay val="0"/>
    </c:title>
    <c:autoTitleDeleted val="0"/>
    <c:plotArea>
      <c:layout>
        <c:manualLayout>
          <c:layoutTarget val="inner"/>
          <c:xMode val="edge"/>
          <c:yMode val="edge"/>
          <c:x val="8.5596082098933102E-2"/>
          <c:y val="0.22304062004689301"/>
          <c:w val="0.85054695749238196"/>
          <c:h val="0.567194016687249"/>
        </c:manualLayout>
      </c:layout>
      <c:barChart>
        <c:barDir val="col"/>
        <c:grouping val="clustered"/>
        <c:varyColors val="0"/>
        <c:ser>
          <c:idx val="0"/>
          <c:order val="0"/>
          <c:spPr>
            <a:effectLst/>
            <a:scene3d>
              <a:camera prst="orthographicFront"/>
              <a:lightRig rig="threePt" dir="t">
                <a:rot lat="0" lon="0" rev="1200000"/>
              </a:lightRig>
            </a:scene3d>
            <a:sp3d/>
          </c:spPr>
          <c:invertIfNegative val="0"/>
          <c:dLbls>
            <c:spPr>
              <a:noFill/>
              <a:ln>
                <a:noFill/>
              </a:ln>
              <a:effectLst/>
            </c:spPr>
            <c:txPr>
              <a:bodyPr wrap="square" lIns="38100" tIns="19050" rIns="38100" bIns="19050" anchor="ctr">
                <a:spAutoFit/>
              </a:bodyPr>
              <a:lstStyle/>
              <a:p>
                <a:pPr>
                  <a:defRPr sz="800">
                    <a:latin typeface="Century Gothic" panose="020B0502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Resumen!$A$23:$A$25</c:f>
              <c:strCache>
                <c:ptCount val="3"/>
                <c:pt idx="0">
                  <c:v>Análisis de datos</c:v>
                </c:pt>
                <c:pt idx="1">
                  <c:v>Difusión de datos</c:v>
                </c:pt>
                <c:pt idx="2">
                  <c:v>Uso de datos</c:v>
                </c:pt>
              </c:strCache>
            </c:strRef>
          </c:cat>
          <c:val>
            <c:numRef>
              <c:f>Resumen!$D$23:$D$25</c:f>
              <c:numCache>
                <c:formatCode>0.00</c:formatCode>
                <c:ptCount val="3"/>
                <c:pt idx="0">
                  <c:v>#N/A</c:v>
                </c:pt>
                <c:pt idx="1">
                  <c:v>#N/A</c:v>
                </c:pt>
                <c:pt idx="2">
                  <c:v>#N/A</c:v>
                </c:pt>
              </c:numCache>
            </c:numRef>
          </c:val>
          <c:extLst>
            <c:ext xmlns:c16="http://schemas.microsoft.com/office/drawing/2014/chart" uri="{C3380CC4-5D6E-409C-BE32-E72D297353CC}">
              <c16:uniqueId val="{00000000-FFF2-48B1-ABC6-A4444DC58CD0}"/>
            </c:ext>
          </c:extLst>
        </c:ser>
        <c:dLbls>
          <c:dLblPos val="ctr"/>
          <c:showLegendKey val="0"/>
          <c:showVal val="1"/>
          <c:showCatName val="0"/>
          <c:showSerName val="0"/>
          <c:showPercent val="0"/>
          <c:showBubbleSize val="0"/>
        </c:dLbls>
        <c:gapWidth val="150"/>
        <c:axId val="324181480"/>
        <c:axId val="324181872"/>
      </c:barChart>
      <c:catAx>
        <c:axId val="324181480"/>
        <c:scaling>
          <c:orientation val="minMax"/>
        </c:scaling>
        <c:delete val="0"/>
        <c:axPos val="b"/>
        <c:numFmt formatCode="General" sourceLinked="0"/>
        <c:majorTickMark val="out"/>
        <c:minorTickMark val="none"/>
        <c:tickLblPos val="nextTo"/>
        <c:txPr>
          <a:bodyPr/>
          <a:lstStyle/>
          <a:p>
            <a:pPr>
              <a:defRPr sz="800">
                <a:latin typeface="Century Gothic" panose="020B0502020202020204" pitchFamily="34" charset="0"/>
              </a:defRPr>
            </a:pPr>
            <a:endParaRPr lang="en-US"/>
          </a:p>
        </c:txPr>
        <c:crossAx val="324181872"/>
        <c:crosses val="autoZero"/>
        <c:auto val="1"/>
        <c:lblAlgn val="ctr"/>
        <c:lblOffset val="100"/>
        <c:noMultiLvlLbl val="0"/>
      </c:catAx>
      <c:valAx>
        <c:axId val="324181872"/>
        <c:scaling>
          <c:orientation val="minMax"/>
          <c:max val="5"/>
          <c:min val="0"/>
        </c:scaling>
        <c:delete val="0"/>
        <c:axPos val="l"/>
        <c:numFmt formatCode="0.00" sourceLinked="1"/>
        <c:majorTickMark val="out"/>
        <c:minorTickMark val="none"/>
        <c:tickLblPos val="nextTo"/>
        <c:txPr>
          <a:bodyPr/>
          <a:lstStyle/>
          <a:p>
            <a:pPr>
              <a:defRPr sz="800">
                <a:latin typeface="Century Gothic" panose="020B0502020202020204" pitchFamily="34" charset="0"/>
              </a:defRPr>
            </a:pPr>
            <a:endParaRPr lang="en-US"/>
          </a:p>
        </c:txPr>
        <c:crossAx val="324181480"/>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latin typeface="Century Gothic" panose="020B0502020202020204" pitchFamily="34" charset="0"/>
              </a:defRPr>
            </a:pPr>
            <a:r>
              <a:rPr lang="en-US" sz="1200" b="1" i="0" u="none" strike="noStrike" baseline="0">
                <a:effectLst/>
              </a:rPr>
              <a:t>Administración general</a:t>
            </a:r>
            <a:endParaRPr lang="en-US" sz="1200">
              <a:solidFill>
                <a:srgbClr val="00B0F0"/>
              </a:solidFill>
              <a:latin typeface="Century Gothic" panose="020B0502020202020204" pitchFamily="34" charset="0"/>
            </a:endParaRPr>
          </a:p>
        </c:rich>
      </c:tx>
      <c:overlay val="0"/>
    </c:title>
    <c:autoTitleDeleted val="0"/>
    <c:plotArea>
      <c:layout>
        <c:manualLayout>
          <c:layoutTarget val="inner"/>
          <c:xMode val="edge"/>
          <c:yMode val="edge"/>
          <c:x val="8.5596082098933102E-2"/>
          <c:y val="0.26318442454421298"/>
          <c:w val="0.85565551432507703"/>
          <c:h val="0.517989959438513"/>
        </c:manualLayout>
      </c:layout>
      <c:barChart>
        <c:barDir val="col"/>
        <c:grouping val="clustered"/>
        <c:varyColors val="0"/>
        <c:ser>
          <c:idx val="0"/>
          <c:order val="0"/>
          <c:spPr>
            <a:effectLst/>
            <a:scene3d>
              <a:camera prst="orthographicFront"/>
              <a:lightRig rig="threePt" dir="t">
                <a:rot lat="0" lon="0" rev="1200000"/>
              </a:lightRig>
            </a:scene3d>
            <a:sp3d/>
          </c:spPr>
          <c:invertIfNegative val="0"/>
          <c:dLbls>
            <c:spPr>
              <a:noFill/>
              <a:ln>
                <a:noFill/>
              </a:ln>
              <a:effectLst/>
            </c:spPr>
            <c:txPr>
              <a:bodyPr wrap="square" lIns="38100" tIns="19050" rIns="38100" bIns="19050" anchor="ctr">
                <a:spAutoFit/>
              </a:bodyPr>
              <a:lstStyle/>
              <a:p>
                <a:pPr>
                  <a:defRPr sz="800">
                    <a:latin typeface="Century Gothic" panose="020B0502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Resumen!$A$29:$A$34</c:f>
              <c:strCache>
                <c:ptCount val="6"/>
                <c:pt idx="0">
                  <c:v>Liderazgo/Administración de equipo</c:v>
                </c:pt>
                <c:pt idx="1">
                  <c:v>Movilización de recursos financieros</c:v>
                </c:pt>
                <c:pt idx="2">
                  <c:v>Monitoreo financiero</c:v>
                </c:pt>
                <c:pt idx="3">
                  <c:v>Coordinación y colaboración</c:v>
                </c:pt>
                <c:pt idx="4">
                  <c:v>Negociación</c:v>
                </c:pt>
                <c:pt idx="5">
                  <c:v>Comunicaciones estratégicas</c:v>
                </c:pt>
              </c:strCache>
            </c:strRef>
          </c:cat>
          <c:val>
            <c:numRef>
              <c:f>Resumen!$D$29:$D$34</c:f>
              <c:numCache>
                <c:formatCode>0.00</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0-4FFD-4E2B-A65C-6A4168FDA8CE}"/>
            </c:ext>
          </c:extLst>
        </c:ser>
        <c:dLbls>
          <c:dLblPos val="outEnd"/>
          <c:showLegendKey val="0"/>
          <c:showVal val="1"/>
          <c:showCatName val="0"/>
          <c:showSerName val="0"/>
          <c:showPercent val="0"/>
          <c:showBubbleSize val="0"/>
        </c:dLbls>
        <c:gapWidth val="150"/>
        <c:axId val="324182656"/>
        <c:axId val="324183048"/>
      </c:barChart>
      <c:catAx>
        <c:axId val="324182656"/>
        <c:scaling>
          <c:orientation val="minMax"/>
        </c:scaling>
        <c:delete val="0"/>
        <c:axPos val="b"/>
        <c:numFmt formatCode="General" sourceLinked="0"/>
        <c:majorTickMark val="out"/>
        <c:minorTickMark val="none"/>
        <c:tickLblPos val="nextTo"/>
        <c:txPr>
          <a:bodyPr/>
          <a:lstStyle/>
          <a:p>
            <a:pPr>
              <a:defRPr sz="650">
                <a:latin typeface="Century Gothic" panose="020B0502020202020204" pitchFamily="34" charset="0"/>
              </a:defRPr>
            </a:pPr>
            <a:endParaRPr lang="en-US"/>
          </a:p>
        </c:txPr>
        <c:crossAx val="324183048"/>
        <c:crosses val="autoZero"/>
        <c:auto val="1"/>
        <c:lblAlgn val="ctr"/>
        <c:lblOffset val="100"/>
        <c:noMultiLvlLbl val="0"/>
      </c:catAx>
      <c:valAx>
        <c:axId val="324183048"/>
        <c:scaling>
          <c:orientation val="minMax"/>
          <c:max val="5"/>
        </c:scaling>
        <c:delete val="0"/>
        <c:axPos val="l"/>
        <c:numFmt formatCode="0.00" sourceLinked="1"/>
        <c:majorTickMark val="out"/>
        <c:minorTickMark val="none"/>
        <c:tickLblPos val="nextTo"/>
        <c:txPr>
          <a:bodyPr/>
          <a:lstStyle/>
          <a:p>
            <a:pPr>
              <a:defRPr sz="800">
                <a:latin typeface="Century Gothic" panose="020B0502020202020204" pitchFamily="34" charset="0"/>
              </a:defRPr>
            </a:pPr>
            <a:endParaRPr lang="en-US"/>
          </a:p>
        </c:txPr>
        <c:crossAx val="324182656"/>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200">
                <a:latin typeface="Century Gothic" panose="020B0502020202020204" pitchFamily="34" charset="0"/>
              </a:defRPr>
            </a:pPr>
            <a:r>
              <a:rPr lang="en-US" sz="1100" b="1" i="0" baseline="0">
                <a:effectLst/>
              </a:rPr>
              <a:t>Recopilación de datos y gestión de datos</a:t>
            </a:r>
            <a:endParaRPr lang="en-US" sz="1100">
              <a:effectLst/>
            </a:endParaRPr>
          </a:p>
        </c:rich>
      </c:tx>
      <c:overlay val="0"/>
    </c:title>
    <c:autoTitleDeleted val="0"/>
    <c:plotArea>
      <c:layout>
        <c:manualLayout>
          <c:layoutTarget val="inner"/>
          <c:xMode val="edge"/>
          <c:yMode val="edge"/>
          <c:x val="8.5596082098933102E-2"/>
          <c:y val="0.26318442454421298"/>
          <c:w val="0.84288412224333997"/>
          <c:h val="0.49333665063770199"/>
        </c:manualLayout>
      </c:layout>
      <c:barChart>
        <c:barDir val="col"/>
        <c:grouping val="clustered"/>
        <c:varyColors val="0"/>
        <c:ser>
          <c:idx val="0"/>
          <c:order val="0"/>
          <c:spPr>
            <a:effectLst/>
            <a:scene3d>
              <a:camera prst="orthographicFront"/>
              <a:lightRig rig="threePt" dir="t">
                <a:rot lat="0" lon="0" rev="1200000"/>
              </a:lightRig>
            </a:scene3d>
            <a:sp3d/>
          </c:spPr>
          <c:invertIfNegative val="0"/>
          <c:dLbls>
            <c:spPr>
              <a:noFill/>
              <a:ln>
                <a:noFill/>
              </a:ln>
              <a:effectLst/>
            </c:spPr>
            <c:txPr>
              <a:bodyPr wrap="square" lIns="38100" tIns="19050" rIns="38100" bIns="19050" anchor="ctr">
                <a:spAutoFit/>
              </a:bodyPr>
              <a:lstStyle/>
              <a:p>
                <a:pPr>
                  <a:defRPr sz="800">
                    <a:latin typeface="Century Gothic" panose="020B0502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Resumen!$A$11:$A$14</c:f>
              <c:strCache>
                <c:ptCount val="4"/>
                <c:pt idx="0">
                  <c:v>Monitoreo rutinario del programa</c:v>
                </c:pt>
                <c:pt idx="1">
                  <c:v>Vigilancia y encuestas</c:v>
                </c:pt>
                <c:pt idx="2">
                  <c:v>Garantía de calidad de datos</c:v>
                </c:pt>
                <c:pt idx="3">
                  <c:v>Sistema de gestión de datos</c:v>
                </c:pt>
              </c:strCache>
            </c:strRef>
          </c:cat>
          <c:val>
            <c:numRef>
              <c:f>Resumen!$D$11:$D$14</c:f>
              <c:numCache>
                <c:formatCode>0.00</c:formatCode>
                <c:ptCount val="4"/>
                <c:pt idx="0">
                  <c:v>#N/A</c:v>
                </c:pt>
                <c:pt idx="1">
                  <c:v>#N/A</c:v>
                </c:pt>
                <c:pt idx="2">
                  <c:v>#N/A</c:v>
                </c:pt>
                <c:pt idx="3">
                  <c:v>#N/A</c:v>
                </c:pt>
              </c:numCache>
            </c:numRef>
          </c:val>
          <c:extLst>
            <c:ext xmlns:c16="http://schemas.microsoft.com/office/drawing/2014/chart" uri="{C3380CC4-5D6E-409C-BE32-E72D297353CC}">
              <c16:uniqueId val="{00000000-F47D-4393-B7E9-FD0A042C6B8B}"/>
            </c:ext>
          </c:extLst>
        </c:ser>
        <c:dLbls>
          <c:dLblPos val="ctr"/>
          <c:showLegendKey val="0"/>
          <c:showVal val="1"/>
          <c:showCatName val="0"/>
          <c:showSerName val="0"/>
          <c:showPercent val="0"/>
          <c:showBubbleSize val="0"/>
        </c:dLbls>
        <c:gapWidth val="150"/>
        <c:axId val="324802376"/>
        <c:axId val="324802768"/>
      </c:barChart>
      <c:catAx>
        <c:axId val="324802376"/>
        <c:scaling>
          <c:orientation val="minMax"/>
        </c:scaling>
        <c:delete val="0"/>
        <c:axPos val="b"/>
        <c:numFmt formatCode="General" sourceLinked="0"/>
        <c:majorTickMark val="out"/>
        <c:minorTickMark val="none"/>
        <c:tickLblPos val="nextTo"/>
        <c:txPr>
          <a:bodyPr/>
          <a:lstStyle/>
          <a:p>
            <a:pPr>
              <a:defRPr sz="800">
                <a:latin typeface="Century Gothic" panose="020B0502020202020204" pitchFamily="34" charset="0"/>
              </a:defRPr>
            </a:pPr>
            <a:endParaRPr lang="en-US"/>
          </a:p>
        </c:txPr>
        <c:crossAx val="324802768"/>
        <c:crosses val="autoZero"/>
        <c:auto val="1"/>
        <c:lblAlgn val="ctr"/>
        <c:lblOffset val="100"/>
        <c:noMultiLvlLbl val="0"/>
      </c:catAx>
      <c:valAx>
        <c:axId val="324802768"/>
        <c:scaling>
          <c:orientation val="minMax"/>
          <c:max val="5"/>
        </c:scaling>
        <c:delete val="0"/>
        <c:axPos val="l"/>
        <c:numFmt formatCode="0.00" sourceLinked="1"/>
        <c:majorTickMark val="out"/>
        <c:minorTickMark val="none"/>
        <c:tickLblPos val="nextTo"/>
        <c:txPr>
          <a:bodyPr/>
          <a:lstStyle/>
          <a:p>
            <a:pPr>
              <a:defRPr sz="800">
                <a:latin typeface="Century Gothic" panose="020B0502020202020204" pitchFamily="34" charset="0"/>
              </a:defRPr>
            </a:pPr>
            <a:endParaRPr lang="en-US"/>
          </a:p>
        </c:txPr>
        <c:crossAx val="324802376"/>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Century Gothic" panose="020B0502020202020204" pitchFamily="34" charset="0"/>
              </a:defRPr>
            </a:pPr>
            <a:r>
              <a:rPr lang="en-US" sz="1200">
                <a:latin typeface="Century Gothic" panose="020B0502020202020204" pitchFamily="34" charset="0"/>
              </a:rPr>
              <a:t>Overall Scores</a:t>
            </a:r>
          </a:p>
        </c:rich>
      </c:tx>
      <c:layout>
        <c:manualLayout>
          <c:xMode val="edge"/>
          <c:yMode val="edge"/>
          <c:x val="0.35772814703309103"/>
          <c:y val="0"/>
        </c:manualLayout>
      </c:layout>
      <c:overlay val="0"/>
    </c:title>
    <c:autoTitleDeleted val="0"/>
    <c:plotArea>
      <c:layout>
        <c:manualLayout>
          <c:layoutTarget val="inner"/>
          <c:xMode val="edge"/>
          <c:yMode val="edge"/>
          <c:x val="0.27444185515413499"/>
          <c:y val="0.20682686483716201"/>
          <c:w val="0.45111628969173001"/>
          <c:h val="0.72605698695946996"/>
        </c:manualLayout>
      </c:layout>
      <c:radarChart>
        <c:radarStyle val="marker"/>
        <c:varyColors val="0"/>
        <c:ser>
          <c:idx val="0"/>
          <c:order val="0"/>
          <c:dLbls>
            <c:spPr>
              <a:noFill/>
              <a:ln>
                <a:noFill/>
              </a:ln>
              <a:effectLst/>
            </c:spPr>
            <c:txPr>
              <a:bodyPr/>
              <a:lstStyle/>
              <a:p>
                <a:pPr>
                  <a:defRPr sz="800" b="1">
                    <a:latin typeface="Century Gothic" panose="020B0502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Resumen!$A$42:$A$46</c:f>
              <c:strCache>
                <c:ptCount val="5"/>
                <c:pt idx="0">
                  <c:v>Competencia de liderazgo de MyE</c:v>
                </c:pt>
                <c:pt idx="1">
                  <c:v>Competencia de recopilación de datos y gestión de datos</c:v>
                </c:pt>
                <c:pt idx="2">
                  <c:v>Competencia de evaluación</c:v>
                </c:pt>
                <c:pt idx="3">
                  <c:v>Competencia de análisis de datos, difusión y uso</c:v>
                </c:pt>
                <c:pt idx="4">
                  <c:v>Competencia de gestión general</c:v>
                </c:pt>
              </c:strCache>
            </c:strRef>
          </c:cat>
          <c:val>
            <c:numRef>
              <c:f>Resumen!$B$42:$B$46</c:f>
              <c:numCache>
                <c:formatCode>0.00</c:formatCode>
                <c:ptCount val="5"/>
                <c:pt idx="0">
                  <c:v>#N/A</c:v>
                </c:pt>
                <c:pt idx="1">
                  <c:v>#N/A</c:v>
                </c:pt>
                <c:pt idx="2">
                  <c:v>#N/A</c:v>
                </c:pt>
                <c:pt idx="3">
                  <c:v>#N/A</c:v>
                </c:pt>
                <c:pt idx="4">
                  <c:v>#N/A</c:v>
                </c:pt>
              </c:numCache>
            </c:numRef>
          </c:val>
          <c:extLst>
            <c:ext xmlns:c16="http://schemas.microsoft.com/office/drawing/2014/chart" uri="{C3380CC4-5D6E-409C-BE32-E72D297353CC}">
              <c16:uniqueId val="{00000000-8798-4F3D-8911-CA23EC31EF21}"/>
            </c:ext>
          </c:extLst>
        </c:ser>
        <c:dLbls>
          <c:showLegendKey val="0"/>
          <c:showVal val="1"/>
          <c:showCatName val="0"/>
          <c:showSerName val="0"/>
          <c:showPercent val="0"/>
          <c:showBubbleSize val="0"/>
        </c:dLbls>
        <c:axId val="324803944"/>
        <c:axId val="324912136"/>
      </c:radarChart>
      <c:catAx>
        <c:axId val="324803944"/>
        <c:scaling>
          <c:orientation val="minMax"/>
        </c:scaling>
        <c:delete val="0"/>
        <c:axPos val="b"/>
        <c:majorGridlines/>
        <c:numFmt formatCode="General" sourceLinked="0"/>
        <c:majorTickMark val="out"/>
        <c:minorTickMark val="none"/>
        <c:tickLblPos val="nextTo"/>
        <c:txPr>
          <a:bodyPr/>
          <a:lstStyle/>
          <a:p>
            <a:pPr>
              <a:defRPr sz="800">
                <a:solidFill>
                  <a:schemeClr val="tx1"/>
                </a:solidFill>
                <a:latin typeface="Century Gothic" panose="020B0502020202020204" pitchFamily="34" charset="0"/>
              </a:defRPr>
            </a:pPr>
            <a:endParaRPr lang="en-US"/>
          </a:p>
        </c:txPr>
        <c:crossAx val="324912136"/>
        <c:crosses val="autoZero"/>
        <c:auto val="1"/>
        <c:lblAlgn val="ctr"/>
        <c:lblOffset val="100"/>
        <c:noMultiLvlLbl val="0"/>
      </c:catAx>
      <c:valAx>
        <c:axId val="324912136"/>
        <c:scaling>
          <c:orientation val="minMax"/>
          <c:max val="5"/>
          <c:min val="0"/>
        </c:scaling>
        <c:delete val="0"/>
        <c:axPos val="l"/>
        <c:majorGridlines/>
        <c:numFmt formatCode="0.00" sourceLinked="1"/>
        <c:majorTickMark val="out"/>
        <c:minorTickMark val="none"/>
        <c:tickLblPos val="nextTo"/>
        <c:txPr>
          <a:bodyPr/>
          <a:lstStyle/>
          <a:p>
            <a:pPr>
              <a:defRPr sz="700">
                <a:solidFill>
                  <a:schemeClr val="bg1">
                    <a:lumMod val="50000"/>
                  </a:schemeClr>
                </a:solidFill>
              </a:defRPr>
            </a:pPr>
            <a:endParaRPr lang="en-US"/>
          </a:p>
        </c:txPr>
        <c:crossAx val="324803944"/>
        <c:crosses val="autoZero"/>
        <c:crossBetween val="between"/>
      </c:valAx>
    </c:plotArea>
    <c:plotVisOnly val="1"/>
    <c:dispBlanksAs val="gap"/>
    <c:showDLblsOverMax val="0"/>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27">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3">
      <cs:styleClr val="auto"/>
    </cs:fillRef>
    <cs:effectRef idx="3">
      <a:schemeClr val="dk1"/>
    </cs:effectRef>
    <cs:fontRef idx="minor">
      <a:schemeClr val="tx1"/>
    </cs:fontRef>
  </cs:dataPoint>
  <cs:dataPoint3D>
    <cs:lnRef idx="0"/>
    <cs:fillRef idx="1">
      <cs:styleClr val="auto"/>
    </cs:fillRef>
    <cs:effectRef idx="3">
      <a:schemeClr val="dk1"/>
    </cs:effectRef>
    <cs:fontRef idx="minor">
      <a:schemeClr val="tx1"/>
    </cs:fontRef>
  </cs:dataPoint3D>
  <cs:dataPointLine>
    <cs:lnRef idx="1">
      <cs:styleClr val="auto"/>
    </cs:lnRef>
    <cs:lineWidthScale>7</cs:lineWidthScale>
    <cs:fillRef idx="0"/>
    <cs:effectRef idx="0"/>
    <cs:fontRef idx="minor">
      <a:schemeClr val="tx1"/>
    </cs:fontRef>
    <cs:spPr>
      <a:ln cap="rnd">
        <a:round/>
      </a:ln>
    </cs:spPr>
  </cs:dataPointLine>
  <cs:dataPointMarker>
    <cs:lnRef idx="1">
      <cs:styleClr val="auto"/>
    </cs:lnRef>
    <cs:fillRef idx="3">
      <cs:styleClr val="auto"/>
    </cs:fillRef>
    <cs:effectRef idx="3">
      <a:schemeClr val="dk1"/>
    </cs:effectRef>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0"/>
    <cs:fillRef idx="3" mods="ignoreCSTransforms">
      <cs:styleClr val="0">
        <a:shade val="25000"/>
      </cs:styleClr>
    </cs:fillRef>
    <cs:effectRef idx="3">
      <a:schemeClr val="dk1"/>
    </cs:effectRef>
    <cs:fontRef idx="minor">
      <a:schemeClr val="tx1"/>
    </cs:fontRef>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0"/>
    <cs:fillRef idx="3" mods="ignoreCSTransforms">
      <cs:styleClr val="0">
        <a:tint val="25000"/>
      </cs:styleClr>
    </cs:fillRef>
    <cs:effectRef idx="3">
      <a:schemeClr val="dk1"/>
    </cs:effectRef>
    <cs:fontRef idx="minor">
      <a:schemeClr val="tx1"/>
    </cs:fontRef>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63501</xdr:colOff>
      <xdr:row>0</xdr:row>
      <xdr:rowOff>31750</xdr:rowOff>
    </xdr:from>
    <xdr:to>
      <xdr:col>1</xdr:col>
      <xdr:colOff>1507637</xdr:colOff>
      <xdr:row>0</xdr:row>
      <xdr:rowOff>1603375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1" y="31750"/>
          <a:ext cx="1602886" cy="1571625"/>
        </a:xfrm>
        <a:prstGeom prst="rect">
          <a:avLst/>
        </a:prstGeom>
      </xdr:spPr>
    </xdr:pic>
    <xdr:clientData/>
  </xdr:twoCellAnchor>
  <xdr:twoCellAnchor>
    <xdr:from>
      <xdr:col>1</xdr:col>
      <xdr:colOff>2382</xdr:colOff>
      <xdr:row>40</xdr:row>
      <xdr:rowOff>47624</xdr:rowOff>
    </xdr:from>
    <xdr:to>
      <xdr:col>2</xdr:col>
      <xdr:colOff>2778126</xdr:colOff>
      <xdr:row>46</xdr:row>
      <xdr:rowOff>130967</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33351" y="12656343"/>
          <a:ext cx="6371431" cy="12263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0" i="0" u="none" strike="noStrike" baseline="0">
              <a:solidFill>
                <a:schemeClr val="dk1"/>
              </a:solidFill>
              <a:latin typeface="Century Gothic" charset="0"/>
              <a:ea typeface="Century Gothic" charset="0"/>
              <a:cs typeface="Century Gothic" charset="0"/>
            </a:rPr>
            <a:t>MEASURE Evaluation PIMA is funded by the United States Agency for International Development (USAID) through associate award AID-623-LA-12-00001 and is implemented by the Carolina Population Center at the University of North Carolina at Chapel Hill, in partnership with ICF International; Management Sciences for Health; Palladium; and Tulane University. The views expressed in this publication do not necessarily reflect the views of USAID or the United States government. TL-17-05B</a:t>
          </a:r>
          <a:endParaRPr lang="en-US" sz="1050">
            <a:latin typeface="Century Gothic" charset="0"/>
            <a:ea typeface="Century Gothic" charset="0"/>
            <a:cs typeface="Century Gothic" charset="0"/>
          </a:endParaRPr>
        </a:p>
      </xdr:txBody>
    </xdr:sp>
    <xdr:clientData/>
  </xdr:twoCellAnchor>
  <xdr:twoCellAnchor>
    <xdr:from>
      <xdr:col>1</xdr:col>
      <xdr:colOff>1587500</xdr:colOff>
      <xdr:row>0</xdr:row>
      <xdr:rowOff>0</xdr:rowOff>
    </xdr:from>
    <xdr:to>
      <xdr:col>7</xdr:col>
      <xdr:colOff>15875</xdr:colOff>
      <xdr:row>1</xdr:row>
      <xdr:rowOff>15875</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1746250" y="0"/>
          <a:ext cx="10445750" cy="1651000"/>
        </a:xfrm>
        <a:prstGeom prst="rect">
          <a:avLst/>
        </a:prstGeom>
        <a:solidFill>
          <a:srgbClr val="A8C03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1873250</xdr:colOff>
      <xdr:row>0</xdr:row>
      <xdr:rowOff>79376</xdr:rowOff>
    </xdr:from>
    <xdr:to>
      <xdr:col>5</xdr:col>
      <xdr:colOff>238125</xdr:colOff>
      <xdr:row>0</xdr:row>
      <xdr:rowOff>1535906</xdr:rowOff>
    </xdr:to>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2004219" y="79376"/>
          <a:ext cx="8258969" cy="145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2800" b="1">
              <a:solidFill>
                <a:schemeClr val="bg1"/>
              </a:solidFill>
              <a:effectLst/>
              <a:latin typeface="Century Gothic" panose="020B0502020202020204" pitchFamily="34" charset="0"/>
              <a:ea typeface="+mn-ea"/>
              <a:cs typeface="+mn-cs"/>
            </a:rPr>
            <a:t>Evaluación individual de la herramienta de evaluación de la capacidad de monitoreo y evaluación </a:t>
          </a:r>
          <a:r>
            <a:rPr lang="es-ES" sz="2800" b="0">
              <a:solidFill>
                <a:schemeClr val="bg1"/>
              </a:solidFill>
              <a:effectLst/>
              <a:latin typeface="Century Gothic" panose="020B0502020202020204" pitchFamily="34" charset="0"/>
              <a:ea typeface="+mn-ea"/>
              <a:cs typeface="+mn-cs"/>
            </a:rPr>
            <a:t>(MECAT)</a:t>
          </a:r>
          <a:endParaRPr lang="en-US" sz="2800">
            <a:solidFill>
              <a:schemeClr val="bg1"/>
            </a:solidFill>
            <a:effectLst/>
            <a:latin typeface="Century Gothic" panose="020B0502020202020204" pitchFamily="34" charset="0"/>
          </a:endParaRPr>
        </a:p>
      </xdr:txBody>
    </xdr:sp>
    <xdr:clientData/>
  </xdr:twoCellAnchor>
  <xdr:twoCellAnchor>
    <xdr:from>
      <xdr:col>0</xdr:col>
      <xdr:colOff>0</xdr:colOff>
      <xdr:row>1</xdr:row>
      <xdr:rowOff>15875</xdr:rowOff>
    </xdr:from>
    <xdr:to>
      <xdr:col>7</xdr:col>
      <xdr:colOff>0</xdr:colOff>
      <xdr:row>1</xdr:row>
      <xdr:rowOff>15875</xdr:rowOff>
    </xdr:to>
    <xdr:cxnSp macro="">
      <xdr:nvCxnSpPr>
        <xdr:cNvPr id="9" name="Straight Connector 8">
          <a:extLst>
            <a:ext uri="{FF2B5EF4-FFF2-40B4-BE49-F238E27FC236}">
              <a16:creationId xmlns:a16="http://schemas.microsoft.com/office/drawing/2014/main" id="{00000000-0008-0000-0000-000009000000}"/>
            </a:ext>
          </a:extLst>
        </xdr:cNvPr>
        <xdr:cNvCxnSpPr/>
      </xdr:nvCxnSpPr>
      <xdr:spPr>
        <a:xfrm flipH="1">
          <a:off x="0" y="1651000"/>
          <a:ext cx="12176125" cy="0"/>
        </a:xfrm>
        <a:prstGeom prst="line">
          <a:avLst/>
        </a:prstGeom>
        <a:ln w="762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37</xdr:row>
      <xdr:rowOff>184150</xdr:rowOff>
    </xdr:from>
    <xdr:to>
      <xdr:col>7</xdr:col>
      <xdr:colOff>0</xdr:colOff>
      <xdr:row>37</xdr:row>
      <xdr:rowOff>184150</xdr:rowOff>
    </xdr:to>
    <xdr:cxnSp macro="">
      <xdr:nvCxnSpPr>
        <xdr:cNvPr id="11" name="Straight Connector 10">
          <a:extLst>
            <a:ext uri="{FF2B5EF4-FFF2-40B4-BE49-F238E27FC236}">
              <a16:creationId xmlns:a16="http://schemas.microsoft.com/office/drawing/2014/main" id="{00000000-0008-0000-0000-00000B000000}"/>
            </a:ext>
          </a:extLst>
        </xdr:cNvPr>
        <xdr:cNvCxnSpPr/>
      </xdr:nvCxnSpPr>
      <xdr:spPr>
        <a:xfrm flipH="1">
          <a:off x="0" y="12280900"/>
          <a:ext cx="12176125" cy="0"/>
        </a:xfrm>
        <a:prstGeom prst="line">
          <a:avLst/>
        </a:prstGeom>
        <a:ln w="762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2382</xdr:colOff>
      <xdr:row>39</xdr:row>
      <xdr:rowOff>142874</xdr:rowOff>
    </xdr:from>
    <xdr:to>
      <xdr:col>2</xdr:col>
      <xdr:colOff>2778126</xdr:colOff>
      <xdr:row>46</xdr:row>
      <xdr:rowOff>35717</xdr:rowOff>
    </xdr:to>
    <xdr:sp macro="" textlink="">
      <xdr:nvSpPr>
        <xdr:cNvPr id="13" name="TextBox 12">
          <a:extLst>
            <a:ext uri="{FF2B5EF4-FFF2-40B4-BE49-F238E27FC236}">
              <a16:creationId xmlns:a16="http://schemas.microsoft.com/office/drawing/2014/main" id="{7BC40BB6-5807-492A-8045-56E83CC17BC8}"/>
            </a:ext>
          </a:extLst>
        </xdr:cNvPr>
        <xdr:cNvSpPr txBox="1"/>
      </xdr:nvSpPr>
      <xdr:spPr>
        <a:xfrm>
          <a:off x="161132" y="12620624"/>
          <a:ext cx="6871494" cy="12263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ES" sz="1100" b="0" i="0" baseline="0">
              <a:solidFill>
                <a:schemeClr val="dk1"/>
              </a:solidFill>
              <a:effectLst/>
              <a:latin typeface="Century Gothic" panose="020B0502020202020204" pitchFamily="34" charset="0"/>
              <a:ea typeface="+mn-ea"/>
              <a:cs typeface="+mn-cs"/>
            </a:rPr>
            <a:t>MEASURE Evaluation PIMA está financiado por la Agencia de los Estados Unidos para el Desarrollo Internacional (USAID) a través del premio asociado AID-623-LA-12-00001 y ha sido implementado por el Carolina Population Center en la Universidad de Carolina del Norte en Chapel Hill, en asociación con ICF Internacional; Management Sciences for Health; Paladio; y la Universidad de Tulane. Los puntos de vista expresados ​​en esta publicación no reflejan necesariamente los puntos de vista de la USAID o del gobierno de los Estados Unidos.</a:t>
          </a:r>
          <a:r>
            <a:rPr lang="en-US" sz="1050" b="0" i="0" u="none" strike="noStrike" baseline="0">
              <a:solidFill>
                <a:schemeClr val="dk1"/>
              </a:solidFill>
              <a:latin typeface="Century Gothic" panose="020B0502020202020204" pitchFamily="34" charset="0"/>
              <a:ea typeface="Century Gothic" charset="0"/>
              <a:cs typeface="Century Gothic" charset="0"/>
            </a:rPr>
            <a:t> TL-17-05B_SP</a:t>
          </a:r>
          <a:endParaRPr lang="en-US" sz="1050">
            <a:latin typeface="Century Gothic" panose="020B0502020202020204" pitchFamily="34" charset="0"/>
            <a:ea typeface="Century Gothic" charset="0"/>
            <a:cs typeface="Century Gothic" charset="0"/>
          </a:endParaRPr>
        </a:p>
      </xdr:txBody>
    </xdr:sp>
    <xdr:clientData/>
  </xdr:twoCellAnchor>
  <xdr:twoCellAnchor>
    <xdr:from>
      <xdr:col>1</xdr:col>
      <xdr:colOff>1587500</xdr:colOff>
      <xdr:row>0</xdr:row>
      <xdr:rowOff>0</xdr:rowOff>
    </xdr:from>
    <xdr:to>
      <xdr:col>7</xdr:col>
      <xdr:colOff>15875</xdr:colOff>
      <xdr:row>1</xdr:row>
      <xdr:rowOff>15875</xdr:rowOff>
    </xdr:to>
    <xdr:sp macro="" textlink="">
      <xdr:nvSpPr>
        <xdr:cNvPr id="14" name="Rectangle 13">
          <a:extLst>
            <a:ext uri="{FF2B5EF4-FFF2-40B4-BE49-F238E27FC236}">
              <a16:creationId xmlns:a16="http://schemas.microsoft.com/office/drawing/2014/main" id="{0E3F8523-1E89-452A-B3E5-18B3395ADC6A}"/>
            </a:ext>
          </a:extLst>
        </xdr:cNvPr>
        <xdr:cNvSpPr/>
      </xdr:nvSpPr>
      <xdr:spPr>
        <a:xfrm>
          <a:off x="1720850" y="0"/>
          <a:ext cx="8934450" cy="1654175"/>
        </a:xfrm>
        <a:prstGeom prst="rect">
          <a:avLst/>
        </a:prstGeom>
        <a:solidFill>
          <a:srgbClr val="A8C03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1873250</xdr:colOff>
      <xdr:row>0</xdr:row>
      <xdr:rowOff>198440</xdr:rowOff>
    </xdr:from>
    <xdr:to>
      <xdr:col>5</xdr:col>
      <xdr:colOff>238125</xdr:colOff>
      <xdr:row>1</xdr:row>
      <xdr:rowOff>71437</xdr:rowOff>
    </xdr:to>
    <xdr:sp macro="" textlink="">
      <xdr:nvSpPr>
        <xdr:cNvPr id="15" name="TextBox 14">
          <a:extLst>
            <a:ext uri="{FF2B5EF4-FFF2-40B4-BE49-F238E27FC236}">
              <a16:creationId xmlns:a16="http://schemas.microsoft.com/office/drawing/2014/main" id="{1A5C5382-9F5A-4EB1-A05F-1DB919562967}"/>
            </a:ext>
          </a:extLst>
        </xdr:cNvPr>
        <xdr:cNvSpPr txBox="1"/>
      </xdr:nvSpPr>
      <xdr:spPr>
        <a:xfrm>
          <a:off x="2006600" y="198440"/>
          <a:ext cx="8251825" cy="1511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2800" b="1">
              <a:solidFill>
                <a:schemeClr val="bg1"/>
              </a:solidFill>
              <a:latin typeface="Century Gothic" panose="020B0502020202020204" pitchFamily="34" charset="0"/>
            </a:rPr>
            <a:t>Diagnóstico individual de la herramienta de diagnóstico de la capacidad de monitoreo y evaluación </a:t>
          </a:r>
          <a:r>
            <a:rPr lang="es-ES" sz="2800" b="0">
              <a:solidFill>
                <a:schemeClr val="bg1"/>
              </a:solidFill>
              <a:latin typeface="Century Gothic" panose="020B0502020202020204" pitchFamily="34" charset="0"/>
            </a:rPr>
            <a:t>(MECAT)</a:t>
          </a:r>
          <a:endParaRPr lang="en-US" sz="2800" b="0">
            <a:solidFill>
              <a:schemeClr val="bg1"/>
            </a:solidFill>
            <a:latin typeface="Century Gothic" panose="020B0502020202020204" pitchFamily="34" charset="0"/>
            <a:ea typeface="Century Gothic" charset="0"/>
            <a:cs typeface="Century Gothic" charset="0"/>
          </a:endParaRPr>
        </a:p>
      </xdr:txBody>
    </xdr:sp>
    <xdr:clientData/>
  </xdr:twoCellAnchor>
  <xdr:twoCellAnchor>
    <xdr:from>
      <xdr:col>0</xdr:col>
      <xdr:colOff>0</xdr:colOff>
      <xdr:row>1</xdr:row>
      <xdr:rowOff>15875</xdr:rowOff>
    </xdr:from>
    <xdr:to>
      <xdr:col>7</xdr:col>
      <xdr:colOff>0</xdr:colOff>
      <xdr:row>1</xdr:row>
      <xdr:rowOff>15875</xdr:rowOff>
    </xdr:to>
    <xdr:cxnSp macro="">
      <xdr:nvCxnSpPr>
        <xdr:cNvPr id="16" name="Straight Connector 15">
          <a:extLst>
            <a:ext uri="{FF2B5EF4-FFF2-40B4-BE49-F238E27FC236}">
              <a16:creationId xmlns:a16="http://schemas.microsoft.com/office/drawing/2014/main" id="{4738AF8B-21E5-4DC4-B0B7-68CD8C349C15}"/>
            </a:ext>
          </a:extLst>
        </xdr:cNvPr>
        <xdr:cNvCxnSpPr/>
      </xdr:nvCxnSpPr>
      <xdr:spPr>
        <a:xfrm flipH="1">
          <a:off x="0" y="1654175"/>
          <a:ext cx="10639425" cy="0"/>
        </a:xfrm>
        <a:prstGeom prst="line">
          <a:avLst/>
        </a:prstGeom>
        <a:ln w="762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37</xdr:row>
      <xdr:rowOff>184150</xdr:rowOff>
    </xdr:from>
    <xdr:to>
      <xdr:col>7</xdr:col>
      <xdr:colOff>0</xdr:colOff>
      <xdr:row>37</xdr:row>
      <xdr:rowOff>184150</xdr:rowOff>
    </xdr:to>
    <xdr:cxnSp macro="">
      <xdr:nvCxnSpPr>
        <xdr:cNvPr id="17" name="Straight Connector 16">
          <a:extLst>
            <a:ext uri="{FF2B5EF4-FFF2-40B4-BE49-F238E27FC236}">
              <a16:creationId xmlns:a16="http://schemas.microsoft.com/office/drawing/2014/main" id="{759FBA3E-6641-49C2-82AB-F20F61393271}"/>
            </a:ext>
          </a:extLst>
        </xdr:cNvPr>
        <xdr:cNvCxnSpPr/>
      </xdr:nvCxnSpPr>
      <xdr:spPr>
        <a:xfrm flipH="1">
          <a:off x="0" y="12128500"/>
          <a:ext cx="10639425" cy="0"/>
        </a:xfrm>
        <a:prstGeom prst="line">
          <a:avLst/>
        </a:prstGeom>
        <a:ln w="76200"/>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2920999</xdr:colOff>
      <xdr:row>38</xdr:row>
      <xdr:rowOff>142440</xdr:rowOff>
    </xdr:from>
    <xdr:to>
      <xdr:col>3</xdr:col>
      <xdr:colOff>442170</xdr:colOff>
      <xdr:row>46</xdr:row>
      <xdr:rowOff>130195</xdr:rowOff>
    </xdr:to>
    <xdr:pic>
      <xdr:nvPicPr>
        <xdr:cNvPr id="18" name="Picture 17">
          <a:extLst>
            <a:ext uri="{FF2B5EF4-FFF2-40B4-BE49-F238E27FC236}">
              <a16:creationId xmlns:a16="http://schemas.microsoft.com/office/drawing/2014/main" id="{3C21C445-20FC-8049-AE67-FCAB0924EEA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175499" y="12429690"/>
          <a:ext cx="1775671" cy="1511755"/>
        </a:xfrm>
        <a:prstGeom prst="rect">
          <a:avLst/>
        </a:prstGeom>
      </xdr:spPr>
    </xdr:pic>
    <xdr:clientData/>
  </xdr:twoCellAnchor>
  <xdr:twoCellAnchor editAs="oneCell">
    <xdr:from>
      <xdr:col>3</xdr:col>
      <xdr:colOff>476250</xdr:colOff>
      <xdr:row>39</xdr:row>
      <xdr:rowOff>63499</xdr:rowOff>
    </xdr:from>
    <xdr:to>
      <xdr:col>3</xdr:col>
      <xdr:colOff>1610108</xdr:colOff>
      <xdr:row>45</xdr:row>
      <xdr:rowOff>116720</xdr:rowOff>
    </xdr:to>
    <xdr:pic>
      <xdr:nvPicPr>
        <xdr:cNvPr id="19" name="Picture 18">
          <a:extLst>
            <a:ext uri="{FF2B5EF4-FFF2-40B4-BE49-F238E27FC236}">
              <a16:creationId xmlns:a16="http://schemas.microsoft.com/office/drawing/2014/main" id="{5D078185-72E3-DF44-B9C6-26D7274DC3D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985250" y="12541249"/>
          <a:ext cx="1133858" cy="1196221"/>
        </a:xfrm>
        <a:prstGeom prst="rect">
          <a:avLst/>
        </a:prstGeom>
      </xdr:spPr>
    </xdr:pic>
    <xdr:clientData/>
  </xdr:twoCellAnchor>
  <xdr:twoCellAnchor editAs="oneCell">
    <xdr:from>
      <xdr:col>3</xdr:col>
      <xdr:colOff>1868428</xdr:colOff>
      <xdr:row>40</xdr:row>
      <xdr:rowOff>35571</xdr:rowOff>
    </xdr:from>
    <xdr:to>
      <xdr:col>5</xdr:col>
      <xdr:colOff>470220</xdr:colOff>
      <xdr:row>45</xdr:row>
      <xdr:rowOff>47624</xdr:rowOff>
    </xdr:to>
    <xdr:pic>
      <xdr:nvPicPr>
        <xdr:cNvPr id="20" name="Picture 19">
          <a:extLst>
            <a:ext uri="{FF2B5EF4-FFF2-40B4-BE49-F238E27FC236}">
              <a16:creationId xmlns:a16="http://schemas.microsoft.com/office/drawing/2014/main" id="{8E34CF25-7495-B24E-A9BD-33914F26532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377428" y="12703821"/>
          <a:ext cx="1554542" cy="9645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1</xdr:row>
      <xdr:rowOff>4761</xdr:rowOff>
    </xdr:from>
    <xdr:to>
      <xdr:col>8</xdr:col>
      <xdr:colOff>400050</xdr:colOff>
      <xdr:row>17</xdr:row>
      <xdr:rowOff>47624</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285750</xdr:colOff>
      <xdr:row>21</xdr:row>
      <xdr:rowOff>123825</xdr:rowOff>
    </xdr:from>
    <xdr:to>
      <xdr:col>8</xdr:col>
      <xdr:colOff>381000</xdr:colOff>
      <xdr:row>37</xdr:row>
      <xdr:rowOff>166688</xdr:rowOff>
    </xdr:to>
    <xdr:graphicFrame macro="">
      <xdr:nvGraphicFramePr>
        <xdr:cNvPr id="4" name="Chart 3">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523875</xdr:colOff>
      <xdr:row>21</xdr:row>
      <xdr:rowOff>114300</xdr:rowOff>
    </xdr:from>
    <xdr:to>
      <xdr:col>17</xdr:col>
      <xdr:colOff>9525</xdr:colOff>
      <xdr:row>37</xdr:row>
      <xdr:rowOff>157163</xdr:rowOff>
    </xdr:to>
    <xdr:graphicFrame macro="">
      <xdr:nvGraphicFramePr>
        <xdr:cNvPr id="5" name="Chart 4">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285750</xdr:colOff>
      <xdr:row>42</xdr:row>
      <xdr:rowOff>28575</xdr:rowOff>
    </xdr:from>
    <xdr:to>
      <xdr:col>8</xdr:col>
      <xdr:colOff>381000</xdr:colOff>
      <xdr:row>58</xdr:row>
      <xdr:rowOff>71438</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466725</xdr:colOff>
      <xdr:row>1</xdr:row>
      <xdr:rowOff>9525</xdr:rowOff>
    </xdr:from>
    <xdr:to>
      <xdr:col>16</xdr:col>
      <xdr:colOff>561975</xdr:colOff>
      <xdr:row>17</xdr:row>
      <xdr:rowOff>52388</xdr:rowOff>
    </xdr:to>
    <xdr:graphicFrame macro="">
      <xdr:nvGraphicFramePr>
        <xdr:cNvPr id="7" name="Chart 6">
          <a:extLst>
            <a:ext uri="{FF2B5EF4-FFF2-40B4-BE49-F238E27FC236}">
              <a16:creationId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533400</xdr:colOff>
      <xdr:row>42</xdr:row>
      <xdr:rowOff>33337</xdr:rowOff>
    </xdr:from>
    <xdr:to>
      <xdr:col>17</xdr:col>
      <xdr:colOff>21336</xdr:colOff>
      <xdr:row>58</xdr:row>
      <xdr:rowOff>76009</xdr:rowOff>
    </xdr:to>
    <xdr:graphicFrame macro="">
      <xdr:nvGraphicFramePr>
        <xdr:cNvPr id="11" name="Chart 10">
          <a:extLst>
            <a:ext uri="{FF2B5EF4-FFF2-40B4-BE49-F238E27FC236}">
              <a16:creationId xmlns:a16="http://schemas.microsoft.com/office/drawing/2014/main" id="{00000000-0008-0000-09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MECAT colors">
      <a:dk1>
        <a:sysClr val="windowText" lastClr="000000"/>
      </a:dk1>
      <a:lt1>
        <a:sysClr val="window" lastClr="FFFFFF"/>
      </a:lt1>
      <a:dk2>
        <a:srgbClr val="1F497D"/>
      </a:dk2>
      <a:lt2>
        <a:srgbClr val="EEECE1"/>
      </a:lt2>
      <a:accent1>
        <a:srgbClr val="008C84"/>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3"/>
  <sheetViews>
    <sheetView tabSelected="1" topLeftCell="A10" zoomScale="66" zoomScaleNormal="80" zoomScalePageLayoutView="80" workbookViewId="0">
      <selection activeCell="D57" sqref="D57"/>
    </sheetView>
  </sheetViews>
  <sheetFormatPr baseColWidth="10" defaultColWidth="9.1640625" defaultRowHeight="15"/>
  <cols>
    <col min="1" max="1" width="2" style="14" bestFit="1" customWidth="1"/>
    <col min="2" max="2" width="53.83203125" style="14" customWidth="1"/>
    <col min="3" max="3" width="55.83203125" style="14" customWidth="1"/>
    <col min="4" max="4" width="29.5" style="14" customWidth="1"/>
    <col min="5" max="6" width="9.1640625" style="14"/>
    <col min="7" max="7" width="0.1640625" style="14" customWidth="1"/>
    <col min="8" max="16384" width="9.1640625" style="14"/>
  </cols>
  <sheetData>
    <row r="1" spans="1:24" ht="129" customHeight="1">
      <c r="A1" s="65"/>
      <c r="B1" s="66"/>
      <c r="C1" s="66"/>
      <c r="D1" s="66"/>
      <c r="E1" s="66"/>
      <c r="F1" s="66"/>
      <c r="G1" s="67"/>
    </row>
    <row r="2" spans="1:24" ht="43" customHeight="1">
      <c r="A2" s="93"/>
      <c r="B2" s="94"/>
      <c r="C2" s="94"/>
      <c r="D2" s="94"/>
      <c r="E2" s="94"/>
      <c r="F2" s="94"/>
      <c r="G2" s="95"/>
      <c r="H2" s="15"/>
      <c r="I2" s="15"/>
      <c r="J2" s="15"/>
      <c r="K2" s="15"/>
      <c r="L2" s="15"/>
      <c r="M2" s="15"/>
      <c r="N2" s="15"/>
      <c r="O2" s="15"/>
      <c r="P2" s="15"/>
      <c r="Q2" s="15"/>
      <c r="R2" s="15"/>
      <c r="S2" s="15"/>
      <c r="T2" s="15"/>
      <c r="U2" s="15"/>
      <c r="V2" s="15"/>
      <c r="W2" s="15"/>
      <c r="X2" s="15"/>
    </row>
    <row r="3" spans="1:24" ht="46.5" customHeight="1">
      <c r="A3" s="89" t="s">
        <v>19</v>
      </c>
      <c r="B3" s="90"/>
      <c r="C3" s="90"/>
      <c r="D3" s="90"/>
      <c r="E3" s="90"/>
      <c r="F3" s="90"/>
      <c r="G3" s="91"/>
      <c r="H3" s="15"/>
      <c r="I3" s="15"/>
      <c r="J3" s="15"/>
      <c r="K3" s="15"/>
      <c r="L3" s="15"/>
      <c r="M3" s="15"/>
      <c r="N3" s="15"/>
      <c r="O3" s="15"/>
      <c r="P3" s="15"/>
      <c r="Q3" s="15"/>
      <c r="R3" s="15"/>
      <c r="S3" s="15"/>
      <c r="T3" s="15"/>
      <c r="U3" s="15"/>
      <c r="V3" s="15"/>
      <c r="W3" s="15"/>
      <c r="X3" s="15"/>
    </row>
    <row r="4" spans="1:24" ht="42.5" customHeight="1">
      <c r="A4" s="68"/>
      <c r="B4" s="98" t="s">
        <v>20</v>
      </c>
      <c r="C4" s="98"/>
      <c r="D4" s="98"/>
      <c r="E4" s="98"/>
      <c r="F4" s="98"/>
      <c r="G4" s="99"/>
      <c r="H4" s="15"/>
      <c r="I4" s="15"/>
      <c r="J4" s="15"/>
      <c r="K4" s="15"/>
      <c r="L4" s="15"/>
      <c r="M4" s="15"/>
      <c r="N4" s="15"/>
      <c r="O4" s="15"/>
      <c r="P4" s="15"/>
      <c r="Q4" s="15"/>
      <c r="R4" s="15"/>
      <c r="S4" s="15"/>
      <c r="T4" s="15"/>
      <c r="U4" s="15"/>
      <c r="V4" s="15"/>
      <c r="W4" s="15"/>
      <c r="X4" s="15"/>
    </row>
    <row r="5" spans="1:24" ht="31.25" customHeight="1">
      <c r="A5" s="68"/>
      <c r="B5" s="96" t="s">
        <v>21</v>
      </c>
      <c r="C5" s="96"/>
      <c r="D5" s="96"/>
      <c r="E5" s="96"/>
      <c r="F5" s="96"/>
      <c r="G5" s="97"/>
      <c r="H5" s="15"/>
      <c r="I5" s="15"/>
      <c r="J5" s="15"/>
      <c r="K5" s="15"/>
      <c r="L5" s="15"/>
      <c r="M5" s="15"/>
      <c r="N5" s="15"/>
      <c r="O5" s="15"/>
      <c r="P5" s="15"/>
      <c r="Q5" s="15"/>
      <c r="R5" s="15"/>
      <c r="S5" s="15"/>
      <c r="T5" s="15"/>
      <c r="U5" s="15"/>
      <c r="V5" s="15"/>
      <c r="W5" s="15"/>
      <c r="X5" s="15"/>
    </row>
    <row r="6" spans="1:24" ht="46.5" customHeight="1">
      <c r="A6" s="68"/>
      <c r="B6" s="96" t="s">
        <v>164</v>
      </c>
      <c r="C6" s="96"/>
      <c r="D6" s="96"/>
      <c r="E6" s="96"/>
      <c r="F6" s="96"/>
      <c r="G6" s="97"/>
      <c r="H6" s="15"/>
      <c r="I6" s="15"/>
      <c r="J6" s="15"/>
      <c r="K6" s="15"/>
      <c r="L6" s="15"/>
      <c r="M6" s="15"/>
      <c r="N6" s="15"/>
      <c r="O6" s="15"/>
      <c r="P6" s="15"/>
      <c r="Q6" s="15"/>
      <c r="R6" s="15"/>
      <c r="S6" s="15"/>
      <c r="T6" s="15"/>
      <c r="U6" s="15"/>
      <c r="V6" s="15"/>
      <c r="W6" s="15"/>
      <c r="X6" s="15"/>
    </row>
    <row r="7" spans="1:24" ht="66" customHeight="1">
      <c r="A7" s="68"/>
      <c r="B7" s="96" t="s">
        <v>165</v>
      </c>
      <c r="C7" s="96"/>
      <c r="D7" s="96"/>
      <c r="E7" s="96"/>
      <c r="F7" s="96"/>
      <c r="G7" s="97"/>
      <c r="H7" s="15"/>
      <c r="I7" s="15"/>
      <c r="J7" s="15"/>
      <c r="K7" s="15"/>
      <c r="L7" s="15"/>
      <c r="M7" s="15"/>
      <c r="N7" s="15"/>
      <c r="O7" s="15"/>
      <c r="P7" s="15"/>
      <c r="Q7" s="15"/>
      <c r="R7" s="15"/>
      <c r="S7" s="15"/>
      <c r="T7" s="15"/>
      <c r="U7" s="15"/>
      <c r="V7" s="15"/>
      <c r="W7" s="15"/>
      <c r="X7" s="15"/>
    </row>
    <row r="8" spans="1:24" ht="46.5" customHeight="1">
      <c r="A8" s="89" t="s">
        <v>22</v>
      </c>
      <c r="B8" s="90"/>
      <c r="C8" s="90"/>
      <c r="D8" s="90"/>
      <c r="E8" s="90"/>
      <c r="F8" s="90"/>
      <c r="G8" s="91"/>
      <c r="H8" s="15"/>
      <c r="I8" s="15"/>
      <c r="J8" s="15"/>
      <c r="K8" s="15"/>
      <c r="L8" s="15"/>
      <c r="M8" s="15"/>
      <c r="N8" s="15"/>
      <c r="O8" s="15"/>
      <c r="P8" s="15"/>
      <c r="Q8" s="15"/>
      <c r="R8" s="15"/>
      <c r="S8" s="15"/>
      <c r="T8" s="15"/>
      <c r="U8" s="15"/>
      <c r="V8" s="15"/>
      <c r="W8" s="15"/>
      <c r="X8" s="15"/>
    </row>
    <row r="9" spans="1:24" ht="46.5" customHeight="1">
      <c r="A9" s="69"/>
      <c r="B9" s="92" t="s">
        <v>23</v>
      </c>
      <c r="C9" s="92"/>
      <c r="D9" s="92"/>
      <c r="E9" s="70"/>
      <c r="F9" s="70"/>
      <c r="G9" s="71"/>
      <c r="H9" s="15"/>
      <c r="I9" s="15"/>
      <c r="J9" s="15"/>
      <c r="K9" s="15"/>
      <c r="L9" s="15"/>
      <c r="M9" s="15"/>
      <c r="N9" s="15"/>
      <c r="O9" s="15"/>
      <c r="P9" s="15"/>
      <c r="Q9" s="15"/>
      <c r="R9" s="15"/>
      <c r="S9" s="15"/>
      <c r="T9" s="15"/>
      <c r="U9" s="15"/>
      <c r="V9" s="15"/>
      <c r="W9" s="15"/>
      <c r="X9" s="15"/>
    </row>
    <row r="10" spans="1:24" ht="19.75" customHeight="1">
      <c r="A10" s="69"/>
      <c r="B10" s="72" t="s">
        <v>24</v>
      </c>
      <c r="C10" s="73"/>
      <c r="D10" s="73"/>
      <c r="E10" s="73"/>
      <c r="F10" s="73"/>
      <c r="G10" s="74"/>
      <c r="H10" s="15"/>
      <c r="I10" s="15"/>
      <c r="J10" s="15"/>
      <c r="K10" s="15"/>
      <c r="L10" s="15"/>
      <c r="M10" s="15"/>
      <c r="N10" s="15"/>
      <c r="O10" s="15"/>
      <c r="P10" s="15"/>
      <c r="Q10" s="15"/>
      <c r="R10" s="15"/>
      <c r="S10" s="15"/>
      <c r="T10" s="15"/>
      <c r="U10" s="15"/>
      <c r="V10" s="15"/>
      <c r="W10" s="15"/>
      <c r="X10" s="15"/>
    </row>
    <row r="11" spans="1:24" ht="16" customHeight="1">
      <c r="A11" s="69"/>
      <c r="B11" s="84" t="s">
        <v>25</v>
      </c>
      <c r="C11" s="73"/>
      <c r="D11" s="73"/>
      <c r="E11" s="73"/>
      <c r="F11" s="73"/>
      <c r="G11" s="74"/>
      <c r="H11" s="15"/>
      <c r="I11" s="15"/>
      <c r="J11" s="15"/>
      <c r="K11" s="15"/>
      <c r="L11" s="15"/>
      <c r="M11" s="15"/>
      <c r="N11" s="15"/>
      <c r="O11" s="15"/>
      <c r="P11" s="15"/>
      <c r="Q11" s="15"/>
      <c r="R11" s="15"/>
      <c r="S11" s="15"/>
      <c r="T11" s="15"/>
      <c r="U11" s="15"/>
      <c r="V11" s="15"/>
      <c r="W11" s="15"/>
      <c r="X11" s="15"/>
    </row>
    <row r="12" spans="1:24" ht="16" customHeight="1">
      <c r="A12" s="69"/>
      <c r="B12" s="85" t="s">
        <v>26</v>
      </c>
      <c r="C12" s="73"/>
      <c r="D12" s="73"/>
      <c r="E12" s="73"/>
      <c r="F12" s="73"/>
      <c r="G12" s="74"/>
      <c r="H12" s="15"/>
      <c r="I12" s="15"/>
      <c r="J12" s="15"/>
      <c r="K12" s="15"/>
      <c r="L12" s="15"/>
      <c r="M12" s="15"/>
      <c r="N12" s="15"/>
      <c r="O12" s="15"/>
      <c r="P12" s="15"/>
      <c r="Q12" s="15"/>
      <c r="R12" s="15"/>
      <c r="S12" s="15"/>
      <c r="T12" s="15"/>
      <c r="U12" s="15"/>
      <c r="V12" s="15"/>
      <c r="W12" s="15"/>
      <c r="X12" s="15"/>
    </row>
    <row r="13" spans="1:24" ht="16" customHeight="1">
      <c r="A13" s="69"/>
      <c r="B13" s="75"/>
      <c r="C13" s="73"/>
      <c r="D13" s="73"/>
      <c r="E13" s="73"/>
      <c r="F13" s="73"/>
      <c r="G13" s="74"/>
      <c r="H13" s="15"/>
      <c r="I13" s="15"/>
      <c r="J13" s="15"/>
      <c r="K13" s="15"/>
      <c r="L13" s="15"/>
      <c r="M13" s="15"/>
      <c r="N13" s="15"/>
      <c r="O13" s="15"/>
      <c r="P13" s="15"/>
      <c r="Q13" s="15"/>
      <c r="R13" s="15"/>
      <c r="S13" s="15"/>
      <c r="T13" s="15"/>
      <c r="U13" s="15"/>
      <c r="V13" s="15"/>
      <c r="W13" s="15"/>
      <c r="X13" s="15"/>
    </row>
    <row r="14" spans="1:24" ht="16" customHeight="1">
      <c r="A14" s="69"/>
      <c r="B14" s="72" t="s">
        <v>27</v>
      </c>
      <c r="C14" s="73"/>
      <c r="D14" s="73"/>
      <c r="E14" s="73"/>
      <c r="F14" s="73"/>
      <c r="G14" s="74"/>
      <c r="H14" s="15"/>
      <c r="I14" s="15"/>
      <c r="J14" s="15"/>
      <c r="K14" s="15"/>
      <c r="L14" s="15"/>
      <c r="M14" s="15"/>
      <c r="N14" s="15"/>
      <c r="O14" s="15"/>
      <c r="P14" s="15"/>
      <c r="Q14" s="15"/>
      <c r="R14" s="15"/>
      <c r="S14" s="15"/>
      <c r="T14" s="15"/>
      <c r="U14" s="15"/>
      <c r="V14" s="15"/>
      <c r="W14" s="15"/>
      <c r="X14" s="15"/>
    </row>
    <row r="15" spans="1:24" ht="16" customHeight="1">
      <c r="A15" s="69"/>
      <c r="B15" s="85" t="s">
        <v>28</v>
      </c>
      <c r="C15" s="73"/>
      <c r="D15" s="73"/>
      <c r="E15" s="73"/>
      <c r="F15" s="73"/>
      <c r="G15" s="74"/>
      <c r="H15" s="15"/>
      <c r="I15" s="15"/>
      <c r="J15" s="15"/>
      <c r="K15" s="15"/>
      <c r="L15" s="15"/>
      <c r="M15" s="15"/>
      <c r="N15" s="15"/>
      <c r="O15" s="15"/>
      <c r="P15" s="15"/>
      <c r="Q15" s="15"/>
      <c r="R15" s="15"/>
      <c r="S15" s="15"/>
      <c r="T15" s="15"/>
      <c r="U15" s="15"/>
      <c r="V15" s="15"/>
      <c r="W15" s="15"/>
      <c r="X15" s="15"/>
    </row>
    <row r="16" spans="1:24" ht="16" customHeight="1">
      <c r="A16" s="69"/>
      <c r="B16" s="85" t="s">
        <v>29</v>
      </c>
      <c r="C16" s="73"/>
      <c r="D16" s="73"/>
      <c r="E16" s="73"/>
      <c r="F16" s="73"/>
      <c r="G16" s="74"/>
      <c r="H16" s="15"/>
      <c r="I16" s="15"/>
      <c r="J16" s="15"/>
      <c r="K16" s="15"/>
      <c r="L16" s="15"/>
      <c r="M16" s="15"/>
      <c r="N16" s="15"/>
      <c r="O16" s="15"/>
      <c r="P16" s="15"/>
      <c r="Q16" s="15"/>
      <c r="R16" s="15"/>
      <c r="S16" s="15"/>
      <c r="T16" s="15"/>
      <c r="U16" s="15"/>
      <c r="V16" s="15"/>
      <c r="W16" s="15"/>
      <c r="X16" s="15"/>
    </row>
    <row r="17" spans="1:24" ht="16" customHeight="1">
      <c r="A17" s="69"/>
      <c r="B17" s="85" t="s">
        <v>30</v>
      </c>
      <c r="C17" s="73"/>
      <c r="D17" s="73"/>
      <c r="E17" s="73"/>
      <c r="F17" s="73"/>
      <c r="G17" s="74"/>
      <c r="H17" s="15"/>
      <c r="I17" s="15"/>
      <c r="J17" s="15"/>
      <c r="K17" s="15"/>
      <c r="L17" s="15"/>
      <c r="M17" s="15"/>
      <c r="N17" s="15"/>
      <c r="O17" s="15"/>
      <c r="P17" s="15"/>
      <c r="Q17" s="15"/>
      <c r="R17" s="15"/>
      <c r="S17" s="15"/>
      <c r="T17" s="15"/>
      <c r="U17" s="15"/>
      <c r="V17" s="15"/>
      <c r="W17" s="15"/>
      <c r="X17" s="15"/>
    </row>
    <row r="18" spans="1:24" ht="16" customHeight="1">
      <c r="A18" s="69"/>
      <c r="B18" s="75"/>
      <c r="C18" s="73"/>
      <c r="D18" s="73"/>
      <c r="E18" s="73"/>
      <c r="F18" s="73"/>
      <c r="G18" s="74"/>
      <c r="H18" s="15"/>
      <c r="I18" s="15"/>
      <c r="J18" s="15"/>
      <c r="K18" s="15"/>
      <c r="L18" s="15"/>
      <c r="M18" s="15"/>
      <c r="N18" s="15"/>
      <c r="O18" s="15"/>
      <c r="P18" s="15"/>
      <c r="Q18" s="15"/>
      <c r="R18" s="15"/>
      <c r="S18" s="15"/>
      <c r="T18" s="15"/>
      <c r="U18" s="15"/>
      <c r="V18" s="15"/>
      <c r="W18" s="15"/>
      <c r="X18" s="15"/>
    </row>
    <row r="19" spans="1:24" ht="16" customHeight="1">
      <c r="A19" s="68"/>
      <c r="B19" s="72" t="s">
        <v>31</v>
      </c>
      <c r="C19" s="73"/>
      <c r="D19" s="73"/>
      <c r="E19" s="73"/>
      <c r="F19" s="73"/>
      <c r="G19" s="74"/>
      <c r="H19" s="15"/>
      <c r="I19" s="15"/>
      <c r="J19" s="15"/>
      <c r="K19" s="15"/>
      <c r="L19" s="15"/>
      <c r="M19" s="15"/>
      <c r="N19" s="15"/>
      <c r="O19" s="15"/>
      <c r="P19" s="15"/>
      <c r="Q19" s="15"/>
      <c r="R19" s="15"/>
      <c r="S19" s="15"/>
      <c r="T19" s="15"/>
      <c r="U19" s="15"/>
      <c r="V19" s="15"/>
      <c r="W19" s="15"/>
      <c r="X19" s="15"/>
    </row>
    <row r="20" spans="1:24" ht="16" customHeight="1">
      <c r="A20" s="68"/>
      <c r="B20" s="86" t="s">
        <v>32</v>
      </c>
      <c r="C20" s="73"/>
      <c r="D20" s="73"/>
      <c r="E20" s="73"/>
      <c r="F20" s="73"/>
      <c r="G20" s="74"/>
      <c r="H20" s="15"/>
      <c r="I20" s="15"/>
      <c r="J20" s="15"/>
      <c r="K20" s="15"/>
      <c r="L20" s="15"/>
      <c r="M20" s="15"/>
      <c r="N20" s="15"/>
      <c r="O20" s="15"/>
      <c r="P20" s="15"/>
      <c r="Q20" s="15"/>
      <c r="R20" s="15"/>
      <c r="S20" s="15"/>
      <c r="T20" s="15"/>
      <c r="U20" s="15"/>
      <c r="V20" s="15"/>
      <c r="W20" s="15"/>
      <c r="X20" s="15"/>
    </row>
    <row r="21" spans="1:24" ht="16" customHeight="1">
      <c r="A21" s="68"/>
      <c r="B21" s="85" t="s">
        <v>33</v>
      </c>
      <c r="C21" s="73"/>
      <c r="D21" s="73"/>
      <c r="E21" s="73"/>
      <c r="F21" s="73"/>
      <c r="G21" s="74"/>
      <c r="H21" s="15"/>
      <c r="I21" s="15"/>
      <c r="J21" s="15"/>
      <c r="K21" s="15"/>
      <c r="L21" s="15"/>
      <c r="M21" s="15"/>
      <c r="N21" s="15"/>
      <c r="O21" s="15"/>
      <c r="P21" s="15"/>
      <c r="Q21" s="15"/>
      <c r="R21" s="15"/>
      <c r="S21" s="15"/>
      <c r="T21" s="15"/>
      <c r="U21" s="15"/>
      <c r="V21" s="15"/>
      <c r="W21" s="15"/>
      <c r="X21" s="15"/>
    </row>
    <row r="22" spans="1:24" ht="16" customHeight="1">
      <c r="A22" s="68"/>
      <c r="B22" s="85" t="s">
        <v>34</v>
      </c>
      <c r="C22" s="76"/>
      <c r="D22" s="76"/>
      <c r="E22" s="76"/>
      <c r="F22" s="76"/>
      <c r="G22" s="77"/>
      <c r="H22" s="15"/>
      <c r="I22" s="15"/>
      <c r="J22" s="15"/>
      <c r="K22" s="15"/>
      <c r="L22" s="15"/>
      <c r="M22" s="15"/>
      <c r="N22" s="15"/>
      <c r="O22" s="15"/>
      <c r="P22" s="15"/>
      <c r="Q22" s="15"/>
      <c r="R22" s="15"/>
      <c r="S22" s="15"/>
      <c r="T22" s="15"/>
      <c r="U22" s="15"/>
      <c r="V22" s="15"/>
      <c r="W22" s="15"/>
      <c r="X22" s="15"/>
    </row>
    <row r="23" spans="1:24" ht="16" customHeight="1">
      <c r="A23" s="68"/>
      <c r="B23" s="85"/>
      <c r="C23" s="76"/>
      <c r="D23" s="76"/>
      <c r="E23" s="76"/>
      <c r="F23" s="76"/>
      <c r="G23" s="77"/>
      <c r="H23" s="15"/>
      <c r="I23" s="15"/>
      <c r="J23" s="15"/>
      <c r="K23" s="15"/>
      <c r="L23" s="15"/>
      <c r="M23" s="15"/>
      <c r="N23" s="15"/>
      <c r="O23" s="15"/>
      <c r="P23" s="15"/>
      <c r="Q23" s="15"/>
      <c r="R23" s="15"/>
      <c r="S23" s="15"/>
      <c r="T23" s="15"/>
      <c r="U23" s="15"/>
      <c r="V23" s="15"/>
      <c r="W23" s="15"/>
      <c r="X23" s="15"/>
    </row>
    <row r="24" spans="1:24" ht="16" customHeight="1">
      <c r="A24" s="68"/>
      <c r="B24" s="78" t="s">
        <v>159</v>
      </c>
      <c r="C24" s="76"/>
      <c r="D24" s="76"/>
      <c r="E24" s="76"/>
      <c r="F24" s="76"/>
      <c r="G24" s="77"/>
      <c r="H24" s="15"/>
      <c r="I24" s="15"/>
      <c r="J24" s="15"/>
      <c r="K24" s="15"/>
      <c r="L24" s="15"/>
      <c r="M24" s="15"/>
      <c r="N24" s="15"/>
      <c r="O24" s="15"/>
      <c r="P24" s="15"/>
      <c r="Q24" s="15"/>
      <c r="R24" s="15"/>
      <c r="S24" s="15"/>
      <c r="T24" s="15"/>
      <c r="U24" s="15"/>
      <c r="V24" s="15"/>
      <c r="W24" s="15"/>
      <c r="X24" s="15"/>
    </row>
    <row r="25" spans="1:24" ht="16" customHeight="1">
      <c r="A25" s="68"/>
      <c r="B25" s="85" t="s">
        <v>36</v>
      </c>
      <c r="C25" s="76"/>
      <c r="D25" s="76"/>
      <c r="E25" s="76"/>
      <c r="F25" s="76"/>
      <c r="G25" s="77"/>
      <c r="H25" s="15"/>
      <c r="I25" s="15"/>
      <c r="J25" s="15"/>
      <c r="K25" s="15"/>
      <c r="L25" s="15"/>
      <c r="M25" s="15"/>
      <c r="N25" s="15"/>
      <c r="O25" s="15"/>
      <c r="P25" s="15"/>
      <c r="Q25" s="15"/>
      <c r="R25" s="15"/>
      <c r="S25" s="15"/>
      <c r="T25" s="15"/>
      <c r="U25" s="15"/>
      <c r="V25" s="15"/>
      <c r="W25" s="15"/>
      <c r="X25" s="15"/>
    </row>
    <row r="26" spans="1:24" ht="16" customHeight="1">
      <c r="A26" s="68"/>
      <c r="B26" s="84" t="s">
        <v>37</v>
      </c>
      <c r="C26" s="76"/>
      <c r="D26" s="76"/>
      <c r="E26" s="76"/>
      <c r="F26" s="76"/>
      <c r="G26" s="77"/>
      <c r="H26" s="15"/>
      <c r="I26" s="15"/>
      <c r="J26" s="15"/>
      <c r="K26" s="15"/>
      <c r="L26" s="15"/>
      <c r="M26" s="15"/>
      <c r="N26" s="15"/>
      <c r="O26" s="15"/>
      <c r="P26" s="15"/>
      <c r="Q26" s="15"/>
      <c r="R26" s="15"/>
      <c r="S26" s="15"/>
      <c r="T26" s="15"/>
      <c r="U26" s="15"/>
      <c r="V26" s="15"/>
      <c r="W26" s="15"/>
      <c r="X26" s="15"/>
    </row>
    <row r="27" spans="1:24" ht="16" customHeight="1">
      <c r="A27" s="68"/>
      <c r="B27" s="79"/>
      <c r="C27" s="76"/>
      <c r="D27" s="76"/>
      <c r="E27" s="76"/>
      <c r="F27" s="76"/>
      <c r="G27" s="77"/>
      <c r="H27" s="15"/>
      <c r="I27" s="15"/>
      <c r="J27" s="15"/>
      <c r="K27" s="15"/>
      <c r="L27" s="15"/>
      <c r="M27" s="15"/>
      <c r="N27" s="15"/>
      <c r="O27" s="15"/>
      <c r="P27" s="15"/>
      <c r="Q27" s="15"/>
      <c r="R27" s="15"/>
      <c r="S27" s="15"/>
      <c r="T27" s="15"/>
      <c r="U27" s="15"/>
      <c r="V27" s="15"/>
      <c r="W27" s="15"/>
      <c r="X27" s="15"/>
    </row>
    <row r="28" spans="1:24" ht="16" customHeight="1">
      <c r="A28" s="68"/>
      <c r="B28" s="78" t="s">
        <v>38</v>
      </c>
      <c r="C28" s="76"/>
      <c r="D28" s="76"/>
      <c r="E28" s="76"/>
      <c r="F28" s="76"/>
      <c r="G28" s="77"/>
      <c r="H28" s="15"/>
      <c r="I28" s="15"/>
      <c r="J28" s="15"/>
      <c r="K28" s="15"/>
      <c r="L28" s="15"/>
      <c r="M28" s="15"/>
      <c r="N28" s="15"/>
      <c r="O28" s="15"/>
      <c r="P28" s="15"/>
      <c r="Q28" s="15"/>
      <c r="R28" s="15"/>
      <c r="S28" s="15"/>
      <c r="T28" s="15"/>
      <c r="U28" s="15"/>
      <c r="V28" s="15"/>
      <c r="W28" s="15"/>
      <c r="X28" s="15"/>
    </row>
    <row r="29" spans="1:24" ht="16" customHeight="1">
      <c r="A29" s="68"/>
      <c r="B29" s="86" t="s">
        <v>39</v>
      </c>
      <c r="C29" s="76"/>
      <c r="D29" s="76"/>
      <c r="E29" s="76"/>
      <c r="F29" s="76"/>
      <c r="G29" s="77"/>
      <c r="H29" s="15"/>
      <c r="I29" s="15"/>
      <c r="J29" s="15"/>
      <c r="K29" s="15"/>
      <c r="L29" s="15"/>
      <c r="M29" s="15"/>
      <c r="N29" s="15"/>
      <c r="O29" s="15"/>
      <c r="P29" s="15"/>
      <c r="Q29" s="15"/>
      <c r="R29" s="15"/>
      <c r="S29" s="15"/>
      <c r="T29" s="15"/>
      <c r="U29" s="15"/>
      <c r="V29" s="15"/>
      <c r="W29" s="15"/>
      <c r="X29" s="15"/>
    </row>
    <row r="30" spans="1:24" ht="16" customHeight="1">
      <c r="A30" s="68"/>
      <c r="B30" s="86" t="s">
        <v>40</v>
      </c>
      <c r="C30" s="76"/>
      <c r="D30" s="76"/>
      <c r="E30" s="76"/>
      <c r="F30" s="76"/>
      <c r="G30" s="77"/>
      <c r="H30" s="15"/>
      <c r="I30" s="15"/>
      <c r="J30" s="15"/>
      <c r="K30" s="15"/>
      <c r="L30" s="15"/>
      <c r="M30" s="15"/>
      <c r="N30" s="15"/>
      <c r="O30" s="15"/>
      <c r="P30" s="15"/>
      <c r="Q30" s="15"/>
      <c r="R30" s="15"/>
      <c r="S30" s="15"/>
      <c r="T30" s="15"/>
      <c r="U30" s="15"/>
      <c r="V30" s="15"/>
      <c r="W30" s="15"/>
      <c r="X30" s="15"/>
    </row>
    <row r="31" spans="1:24" ht="16" customHeight="1">
      <c r="A31" s="69"/>
      <c r="B31" s="85" t="s">
        <v>41</v>
      </c>
      <c r="C31" s="76"/>
      <c r="D31" s="76"/>
      <c r="E31" s="76"/>
      <c r="F31" s="76"/>
      <c r="G31" s="77"/>
      <c r="H31" s="15"/>
      <c r="I31" s="15"/>
      <c r="J31" s="15"/>
      <c r="K31" s="15"/>
      <c r="L31" s="15"/>
      <c r="M31" s="15"/>
      <c r="N31" s="15"/>
      <c r="O31" s="15"/>
      <c r="P31" s="15"/>
      <c r="Q31" s="15"/>
      <c r="R31" s="15"/>
      <c r="S31" s="15"/>
      <c r="T31" s="15"/>
      <c r="U31" s="15"/>
      <c r="V31" s="15"/>
      <c r="W31" s="15"/>
      <c r="X31" s="15"/>
    </row>
    <row r="32" spans="1:24" ht="16" customHeight="1">
      <c r="A32" s="69"/>
      <c r="B32" s="79"/>
      <c r="C32" s="76"/>
      <c r="D32" s="76"/>
      <c r="E32" s="76"/>
      <c r="F32" s="76"/>
      <c r="G32" s="77"/>
    </row>
    <row r="33" spans="1:7" ht="16" customHeight="1">
      <c r="A33" s="69"/>
      <c r="B33" s="78" t="s">
        <v>35</v>
      </c>
      <c r="C33" s="76"/>
      <c r="D33" s="76"/>
      <c r="E33" s="76"/>
      <c r="F33" s="76"/>
      <c r="G33" s="77"/>
    </row>
    <row r="34" spans="1:7" ht="16" customHeight="1">
      <c r="A34" s="69"/>
      <c r="B34" s="85" t="s">
        <v>42</v>
      </c>
      <c r="C34" s="76"/>
      <c r="D34" s="76"/>
      <c r="E34" s="76"/>
      <c r="F34" s="76"/>
      <c r="G34" s="77"/>
    </row>
    <row r="35" spans="1:7" ht="16" customHeight="1">
      <c r="A35" s="69"/>
      <c r="B35" s="85" t="s">
        <v>43</v>
      </c>
      <c r="C35" s="76"/>
      <c r="D35" s="76"/>
      <c r="E35" s="76"/>
      <c r="F35" s="76"/>
      <c r="G35" s="77"/>
    </row>
    <row r="36" spans="1:7" ht="16" customHeight="1">
      <c r="A36" s="69"/>
      <c r="B36" s="85" t="s">
        <v>44</v>
      </c>
      <c r="C36" s="76"/>
      <c r="D36" s="76"/>
      <c r="E36" s="76"/>
      <c r="F36" s="76"/>
      <c r="G36" s="77"/>
    </row>
    <row r="37" spans="1:7">
      <c r="A37" s="69"/>
      <c r="B37" s="80"/>
      <c r="C37" s="76"/>
      <c r="D37" s="76"/>
      <c r="E37" s="76"/>
      <c r="F37" s="76"/>
      <c r="G37" s="77"/>
    </row>
    <row r="38" spans="1:7">
      <c r="A38" s="69"/>
      <c r="B38" s="76"/>
      <c r="C38" s="76"/>
      <c r="D38" s="76"/>
      <c r="E38" s="76"/>
      <c r="F38" s="76"/>
      <c r="G38" s="77"/>
    </row>
    <row r="39" spans="1:7">
      <c r="A39" s="69"/>
      <c r="B39" s="76"/>
      <c r="C39" s="76"/>
      <c r="D39" s="76"/>
      <c r="E39" s="76"/>
      <c r="F39" s="76"/>
      <c r="G39" s="77"/>
    </row>
    <row r="40" spans="1:7">
      <c r="A40" s="69"/>
      <c r="B40" s="76"/>
      <c r="C40" s="76"/>
      <c r="D40" s="76"/>
      <c r="E40" s="76"/>
      <c r="F40" s="76"/>
      <c r="G40" s="77"/>
    </row>
    <row r="41" spans="1:7">
      <c r="A41" s="69"/>
      <c r="B41" s="76"/>
      <c r="C41" s="76"/>
      <c r="D41" s="76"/>
      <c r="E41" s="76"/>
      <c r="F41" s="76"/>
      <c r="G41" s="77"/>
    </row>
    <row r="42" spans="1:7">
      <c r="A42" s="69"/>
      <c r="B42" s="76"/>
      <c r="C42" s="76"/>
      <c r="D42" s="76"/>
      <c r="E42" s="76"/>
      <c r="F42" s="76"/>
      <c r="G42" s="77"/>
    </row>
    <row r="43" spans="1:7">
      <c r="A43" s="69"/>
      <c r="B43" s="76"/>
      <c r="C43" s="76"/>
      <c r="D43" s="76"/>
      <c r="E43" s="76"/>
      <c r="F43" s="76"/>
      <c r="G43" s="77"/>
    </row>
    <row r="44" spans="1:7">
      <c r="A44" s="69"/>
      <c r="B44" s="76"/>
      <c r="C44" s="76"/>
      <c r="D44" s="76"/>
      <c r="E44" s="76"/>
      <c r="F44" s="76"/>
      <c r="G44" s="77"/>
    </row>
    <row r="45" spans="1:7">
      <c r="A45" s="69"/>
      <c r="B45" s="76"/>
      <c r="C45" s="76"/>
      <c r="D45" s="76"/>
      <c r="E45" s="76"/>
      <c r="F45" s="76"/>
      <c r="G45" s="77"/>
    </row>
    <row r="46" spans="1:7">
      <c r="A46" s="69"/>
      <c r="B46" s="76"/>
      <c r="C46" s="76"/>
      <c r="D46" s="76"/>
      <c r="E46" s="76"/>
      <c r="F46" s="76"/>
      <c r="G46" s="77"/>
    </row>
    <row r="47" spans="1:7">
      <c r="A47" s="81"/>
      <c r="B47" s="82"/>
      <c r="C47" s="82"/>
      <c r="D47" s="82"/>
      <c r="E47" s="82"/>
      <c r="F47" s="82"/>
      <c r="G47" s="83"/>
    </row>
    <row r="48" spans="1:7" hidden="1">
      <c r="B48" s="16" t="s">
        <v>35</v>
      </c>
      <c r="C48" s="17">
        <v>5</v>
      </c>
    </row>
    <row r="49" spans="2:3" hidden="1">
      <c r="B49" s="16" t="s">
        <v>38</v>
      </c>
      <c r="C49" s="17">
        <v>4</v>
      </c>
    </row>
    <row r="50" spans="2:3" hidden="1">
      <c r="B50" s="16" t="s">
        <v>31</v>
      </c>
      <c r="C50" s="17">
        <v>3</v>
      </c>
    </row>
    <row r="51" spans="2:3" hidden="1">
      <c r="B51" s="16" t="s">
        <v>162</v>
      </c>
      <c r="C51" s="17">
        <v>2</v>
      </c>
    </row>
    <row r="52" spans="2:3" hidden="1">
      <c r="B52" s="16" t="s">
        <v>158</v>
      </c>
      <c r="C52" s="17">
        <v>1</v>
      </c>
    </row>
    <row r="53" spans="2:3" ht="11.25" hidden="1" customHeight="1">
      <c r="B53" s="16" t="s">
        <v>161</v>
      </c>
      <c r="C53" s="17">
        <v>0</v>
      </c>
    </row>
  </sheetData>
  <mergeCells count="8">
    <mergeCell ref="A8:G8"/>
    <mergeCell ref="B9:D9"/>
    <mergeCell ref="A2:G2"/>
    <mergeCell ref="A3:G3"/>
    <mergeCell ref="B5:G5"/>
    <mergeCell ref="B6:G6"/>
    <mergeCell ref="B7:G7"/>
    <mergeCell ref="B4:G4"/>
  </mergeCells>
  <pageMargins left="0.25" right="0.25" top="0.75" bottom="0.75" header="0.3" footer="0.3"/>
  <pageSetup paperSize="9" scale="76"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78"/>
  <sheetViews>
    <sheetView workbookViewId="0">
      <selection activeCell="B1" sqref="B1"/>
    </sheetView>
  </sheetViews>
  <sheetFormatPr baseColWidth="10" defaultColWidth="37.5" defaultRowHeight="13"/>
  <cols>
    <col min="1" max="2" width="37.5" style="11"/>
    <col min="3" max="16384" width="37.5" style="10"/>
  </cols>
  <sheetData>
    <row r="1" spans="1:19" ht="43.5" customHeight="1">
      <c r="A1" s="61" t="s">
        <v>156</v>
      </c>
      <c r="B1" s="61" t="s">
        <v>157</v>
      </c>
      <c r="C1" s="12"/>
      <c r="D1" s="12"/>
      <c r="E1" s="12"/>
      <c r="F1" s="12"/>
      <c r="G1" s="12"/>
      <c r="H1" s="12"/>
      <c r="I1" s="12"/>
      <c r="J1" s="12"/>
      <c r="K1" s="12"/>
      <c r="L1" s="12"/>
      <c r="M1" s="12"/>
      <c r="N1" s="12"/>
      <c r="O1" s="12"/>
      <c r="P1" s="12"/>
      <c r="Q1" s="12"/>
      <c r="R1" s="12"/>
      <c r="S1" s="12"/>
    </row>
    <row r="2" spans="1:19" ht="43.5" customHeight="1">
      <c r="A2" s="62"/>
      <c r="B2" s="62"/>
      <c r="C2" s="12"/>
      <c r="D2" s="12"/>
      <c r="E2" s="12"/>
      <c r="F2" s="12"/>
      <c r="G2" s="12"/>
      <c r="H2" s="12"/>
      <c r="I2" s="12"/>
      <c r="J2" s="12"/>
      <c r="K2" s="12"/>
      <c r="L2" s="12"/>
      <c r="M2" s="12"/>
      <c r="N2" s="12"/>
      <c r="O2" s="12"/>
      <c r="P2" s="12"/>
      <c r="Q2" s="12"/>
      <c r="R2" s="12"/>
      <c r="S2" s="12"/>
    </row>
    <row r="3" spans="1:19" ht="43.5" customHeight="1">
      <c r="A3" s="63"/>
      <c r="B3" s="63"/>
      <c r="C3" s="12"/>
      <c r="D3" s="12"/>
      <c r="E3" s="12"/>
      <c r="F3" s="12"/>
      <c r="G3" s="12"/>
      <c r="H3" s="12"/>
      <c r="I3" s="12"/>
      <c r="J3" s="12"/>
      <c r="K3" s="12"/>
      <c r="L3" s="12"/>
      <c r="M3" s="12"/>
      <c r="N3" s="12"/>
      <c r="O3" s="12"/>
      <c r="P3" s="12"/>
      <c r="Q3" s="12"/>
      <c r="R3" s="12"/>
      <c r="S3" s="12"/>
    </row>
    <row r="4" spans="1:19" ht="43.5" customHeight="1">
      <c r="A4" s="62"/>
      <c r="B4" s="62"/>
      <c r="C4" s="12"/>
      <c r="D4" s="12"/>
      <c r="E4" s="12"/>
      <c r="F4" s="12"/>
      <c r="G4" s="12"/>
      <c r="H4" s="12"/>
      <c r="I4" s="12"/>
      <c r="J4" s="12"/>
      <c r="K4" s="12"/>
      <c r="L4" s="12"/>
      <c r="M4" s="12"/>
      <c r="N4" s="12"/>
      <c r="O4" s="12"/>
      <c r="P4" s="12"/>
      <c r="Q4" s="12"/>
      <c r="R4" s="12"/>
      <c r="S4" s="12"/>
    </row>
    <row r="5" spans="1:19" ht="43.5" customHeight="1">
      <c r="A5" s="63"/>
      <c r="B5" s="63"/>
      <c r="C5" s="12"/>
      <c r="D5" s="12"/>
      <c r="E5" s="12"/>
      <c r="F5" s="12"/>
      <c r="G5" s="12"/>
      <c r="H5" s="12"/>
      <c r="I5" s="12"/>
      <c r="J5" s="12"/>
      <c r="K5" s="12"/>
      <c r="L5" s="12"/>
      <c r="M5" s="12"/>
      <c r="N5" s="12"/>
      <c r="O5" s="12"/>
      <c r="P5" s="12"/>
      <c r="Q5" s="12"/>
      <c r="R5" s="12"/>
      <c r="S5" s="12"/>
    </row>
    <row r="6" spans="1:19" ht="43.5" customHeight="1">
      <c r="A6" s="62"/>
      <c r="B6" s="62"/>
      <c r="C6" s="12"/>
      <c r="D6" s="12"/>
      <c r="E6" s="12"/>
      <c r="F6" s="12"/>
      <c r="G6" s="12"/>
      <c r="H6" s="12"/>
      <c r="I6" s="12"/>
      <c r="J6" s="12"/>
      <c r="K6" s="12"/>
      <c r="L6" s="12"/>
      <c r="M6" s="12"/>
      <c r="N6" s="12"/>
      <c r="O6" s="12"/>
      <c r="P6" s="12"/>
      <c r="Q6" s="12"/>
      <c r="R6" s="12"/>
      <c r="S6" s="12"/>
    </row>
    <row r="7" spans="1:19" ht="43.5" customHeight="1">
      <c r="A7" s="63"/>
      <c r="B7" s="63"/>
      <c r="C7" s="12"/>
      <c r="D7" s="12"/>
      <c r="E7" s="12"/>
      <c r="F7" s="12"/>
      <c r="G7" s="12"/>
      <c r="H7" s="12"/>
      <c r="I7" s="12"/>
      <c r="J7" s="12"/>
      <c r="K7" s="12"/>
      <c r="L7" s="12"/>
      <c r="M7" s="12"/>
      <c r="N7" s="12"/>
      <c r="O7" s="12"/>
      <c r="P7" s="12"/>
      <c r="Q7" s="12"/>
      <c r="R7" s="12"/>
      <c r="S7" s="12"/>
    </row>
    <row r="8" spans="1:19" ht="43.5" customHeight="1">
      <c r="A8" s="62"/>
      <c r="B8" s="62"/>
      <c r="C8" s="12"/>
      <c r="D8" s="12"/>
      <c r="E8" s="12"/>
      <c r="F8" s="12"/>
      <c r="G8" s="12"/>
      <c r="H8" s="12"/>
      <c r="I8" s="12"/>
      <c r="J8" s="12"/>
      <c r="K8" s="12"/>
      <c r="L8" s="12"/>
      <c r="M8" s="12"/>
      <c r="N8" s="12"/>
      <c r="O8" s="12"/>
      <c r="P8" s="12"/>
      <c r="Q8" s="12"/>
      <c r="R8" s="12"/>
      <c r="S8" s="12"/>
    </row>
    <row r="9" spans="1:19" ht="43.5" customHeight="1">
      <c r="A9" s="63"/>
      <c r="B9" s="63"/>
      <c r="C9" s="12"/>
      <c r="D9" s="12"/>
      <c r="E9" s="12"/>
      <c r="F9" s="12"/>
      <c r="G9" s="12"/>
      <c r="H9" s="12"/>
      <c r="I9" s="12"/>
      <c r="J9" s="12"/>
      <c r="K9" s="12"/>
      <c r="L9" s="12"/>
      <c r="M9" s="12"/>
      <c r="N9" s="12"/>
      <c r="O9" s="12"/>
      <c r="P9" s="12"/>
      <c r="Q9" s="12"/>
      <c r="R9" s="12"/>
      <c r="S9" s="12"/>
    </row>
    <row r="10" spans="1:19" ht="43.5" customHeight="1">
      <c r="A10" s="62"/>
      <c r="B10" s="62"/>
      <c r="C10" s="12"/>
      <c r="D10" s="12"/>
      <c r="E10" s="12"/>
      <c r="F10" s="12"/>
      <c r="G10" s="12"/>
      <c r="H10" s="12"/>
      <c r="I10" s="12"/>
      <c r="J10" s="12"/>
      <c r="K10" s="12"/>
      <c r="L10" s="12"/>
      <c r="M10" s="12"/>
      <c r="N10" s="12"/>
      <c r="O10" s="12"/>
      <c r="P10" s="12"/>
      <c r="Q10" s="12"/>
      <c r="R10" s="12"/>
      <c r="S10" s="12"/>
    </row>
    <row r="11" spans="1:19" ht="43.5" customHeight="1">
      <c r="A11" s="63"/>
      <c r="B11" s="63"/>
      <c r="C11" s="12"/>
      <c r="D11" s="12"/>
      <c r="E11" s="12"/>
      <c r="F11" s="12"/>
      <c r="G11" s="12"/>
      <c r="H11" s="12"/>
      <c r="I11" s="12"/>
      <c r="J11" s="12"/>
      <c r="K11" s="12"/>
      <c r="L11" s="12"/>
      <c r="M11" s="12"/>
      <c r="N11" s="12"/>
      <c r="O11" s="12"/>
      <c r="P11" s="12"/>
      <c r="Q11" s="12"/>
      <c r="R11" s="12"/>
      <c r="S11" s="12"/>
    </row>
    <row r="12" spans="1:19" ht="43.5" customHeight="1">
      <c r="A12" s="62"/>
      <c r="B12" s="62"/>
      <c r="C12" s="12"/>
      <c r="D12" s="12"/>
      <c r="E12" s="12"/>
      <c r="F12" s="12"/>
      <c r="G12" s="12"/>
      <c r="H12" s="12"/>
      <c r="I12" s="12"/>
      <c r="J12" s="12"/>
      <c r="K12" s="12"/>
      <c r="L12" s="12"/>
      <c r="M12" s="12"/>
      <c r="N12" s="12"/>
      <c r="O12" s="12"/>
      <c r="P12" s="12"/>
      <c r="Q12" s="12"/>
      <c r="R12" s="12"/>
      <c r="S12" s="12"/>
    </row>
    <row r="13" spans="1:19" ht="43.5" customHeight="1" thickBot="1">
      <c r="A13" s="64"/>
      <c r="B13" s="64"/>
      <c r="C13" s="12"/>
      <c r="D13" s="12"/>
      <c r="E13" s="12"/>
      <c r="F13" s="12"/>
      <c r="G13" s="12"/>
      <c r="H13" s="12"/>
      <c r="I13" s="12"/>
      <c r="J13" s="12"/>
      <c r="K13" s="12"/>
      <c r="L13" s="12"/>
      <c r="M13" s="12"/>
      <c r="N13" s="12"/>
      <c r="O13" s="12"/>
      <c r="P13" s="12"/>
      <c r="Q13" s="12"/>
      <c r="R13" s="12"/>
      <c r="S13" s="12"/>
    </row>
    <row r="14" spans="1:19" ht="43.5" customHeight="1">
      <c r="A14" s="13"/>
      <c r="B14" s="13"/>
      <c r="C14" s="12"/>
      <c r="D14" s="12"/>
      <c r="E14" s="12"/>
      <c r="F14" s="12"/>
      <c r="G14" s="12"/>
      <c r="H14" s="12"/>
      <c r="I14" s="12"/>
      <c r="J14" s="12"/>
      <c r="K14" s="12"/>
      <c r="L14" s="12"/>
      <c r="M14" s="12"/>
      <c r="N14" s="12"/>
      <c r="O14" s="12"/>
      <c r="P14" s="12"/>
      <c r="Q14" s="12"/>
      <c r="R14" s="12"/>
      <c r="S14" s="12"/>
    </row>
    <row r="15" spans="1:19" ht="43.5" customHeight="1">
      <c r="A15" s="13"/>
      <c r="B15" s="13"/>
      <c r="C15" s="12"/>
      <c r="D15" s="12"/>
      <c r="E15" s="12"/>
      <c r="F15" s="12"/>
      <c r="G15" s="12"/>
      <c r="H15" s="12"/>
      <c r="I15" s="12"/>
      <c r="J15" s="12"/>
      <c r="K15" s="12"/>
      <c r="L15" s="12"/>
      <c r="M15" s="12"/>
      <c r="N15" s="12"/>
      <c r="O15" s="12"/>
      <c r="P15" s="12"/>
      <c r="Q15" s="12"/>
      <c r="R15" s="12"/>
      <c r="S15" s="12"/>
    </row>
    <row r="16" spans="1:19" ht="43.5" customHeight="1">
      <c r="A16" s="13"/>
      <c r="B16" s="13"/>
      <c r="C16" s="12"/>
      <c r="D16" s="12"/>
      <c r="E16" s="12"/>
      <c r="F16" s="12"/>
      <c r="G16" s="12"/>
      <c r="H16" s="12"/>
      <c r="I16" s="12"/>
      <c r="J16" s="12"/>
      <c r="K16" s="12"/>
      <c r="L16" s="12"/>
      <c r="M16" s="12"/>
      <c r="N16" s="12"/>
      <c r="O16" s="12"/>
      <c r="P16" s="12"/>
      <c r="Q16" s="12"/>
      <c r="R16" s="12"/>
      <c r="S16" s="12"/>
    </row>
    <row r="17" spans="1:19" ht="43.5" customHeight="1">
      <c r="A17" s="13"/>
      <c r="B17" s="13"/>
      <c r="C17" s="12"/>
      <c r="D17" s="12"/>
      <c r="E17" s="12"/>
      <c r="F17" s="12"/>
      <c r="G17" s="12"/>
      <c r="H17" s="12"/>
      <c r="I17" s="12"/>
      <c r="J17" s="12"/>
      <c r="K17" s="12"/>
      <c r="L17" s="12"/>
      <c r="M17" s="12"/>
      <c r="N17" s="12"/>
      <c r="O17" s="12"/>
      <c r="P17" s="12"/>
      <c r="Q17" s="12"/>
      <c r="R17" s="12"/>
      <c r="S17" s="12"/>
    </row>
    <row r="18" spans="1:19" ht="43.5" customHeight="1">
      <c r="A18" s="13"/>
      <c r="B18" s="13"/>
      <c r="C18" s="12"/>
      <c r="D18" s="12"/>
      <c r="E18" s="12"/>
      <c r="F18" s="12"/>
      <c r="G18" s="12"/>
      <c r="H18" s="12"/>
      <c r="I18" s="12"/>
      <c r="J18" s="12"/>
      <c r="K18" s="12"/>
      <c r="L18" s="12"/>
      <c r="M18" s="12"/>
      <c r="N18" s="12"/>
      <c r="O18" s="12"/>
      <c r="P18" s="12"/>
      <c r="Q18" s="12"/>
      <c r="R18" s="12"/>
      <c r="S18" s="12"/>
    </row>
    <row r="19" spans="1:19" ht="43.5" customHeight="1">
      <c r="A19" s="13"/>
      <c r="B19" s="13"/>
      <c r="C19" s="12"/>
      <c r="D19" s="12"/>
      <c r="E19" s="12"/>
      <c r="F19" s="12"/>
      <c r="G19" s="12"/>
      <c r="H19" s="12"/>
      <c r="I19" s="12"/>
      <c r="J19" s="12"/>
      <c r="K19" s="12"/>
      <c r="L19" s="12"/>
      <c r="M19" s="12"/>
      <c r="N19" s="12"/>
      <c r="O19" s="12"/>
      <c r="P19" s="12"/>
      <c r="Q19" s="12"/>
      <c r="R19" s="12"/>
      <c r="S19" s="12"/>
    </row>
    <row r="20" spans="1:19" ht="43.5" customHeight="1">
      <c r="A20" s="13"/>
      <c r="B20" s="13"/>
      <c r="C20" s="12"/>
      <c r="D20" s="12"/>
      <c r="E20" s="12"/>
      <c r="F20" s="12"/>
      <c r="G20" s="12"/>
      <c r="H20" s="12"/>
      <c r="I20" s="12"/>
      <c r="J20" s="12"/>
      <c r="K20" s="12"/>
      <c r="L20" s="12"/>
      <c r="M20" s="12"/>
      <c r="N20" s="12"/>
      <c r="O20" s="12"/>
      <c r="P20" s="12"/>
      <c r="Q20" s="12"/>
      <c r="R20" s="12"/>
      <c r="S20" s="12"/>
    </row>
    <row r="21" spans="1:19" ht="43.5" customHeight="1">
      <c r="A21" s="13"/>
      <c r="B21" s="13"/>
      <c r="C21" s="12"/>
      <c r="D21" s="12"/>
      <c r="E21" s="12"/>
      <c r="F21" s="12"/>
      <c r="G21" s="12"/>
      <c r="H21" s="12"/>
      <c r="I21" s="12"/>
      <c r="J21" s="12"/>
      <c r="K21" s="12"/>
      <c r="L21" s="12"/>
      <c r="M21" s="12"/>
      <c r="N21" s="12"/>
      <c r="O21" s="12"/>
      <c r="P21" s="12"/>
      <c r="Q21" s="12"/>
      <c r="R21" s="12"/>
      <c r="S21" s="12"/>
    </row>
    <row r="22" spans="1:19" ht="43.5" customHeight="1">
      <c r="A22" s="13"/>
      <c r="B22" s="13"/>
      <c r="C22" s="12"/>
      <c r="D22" s="12"/>
      <c r="E22" s="12"/>
      <c r="F22" s="12"/>
      <c r="G22" s="12"/>
      <c r="H22" s="12"/>
      <c r="I22" s="12"/>
      <c r="J22" s="12"/>
      <c r="K22" s="12"/>
      <c r="L22" s="12"/>
      <c r="M22" s="12"/>
      <c r="N22" s="12"/>
      <c r="O22" s="12"/>
      <c r="P22" s="12"/>
      <c r="Q22" s="12"/>
      <c r="R22" s="12"/>
      <c r="S22" s="12"/>
    </row>
    <row r="23" spans="1:19" ht="43.5" customHeight="1">
      <c r="A23" s="13"/>
      <c r="B23" s="13"/>
      <c r="C23" s="12"/>
      <c r="D23" s="12"/>
      <c r="E23" s="12"/>
      <c r="F23" s="12"/>
      <c r="G23" s="12"/>
      <c r="H23" s="12"/>
      <c r="I23" s="12"/>
      <c r="J23" s="12"/>
      <c r="K23" s="12"/>
      <c r="L23" s="12"/>
      <c r="M23" s="12"/>
      <c r="N23" s="12"/>
      <c r="O23" s="12"/>
      <c r="P23" s="12"/>
      <c r="Q23" s="12"/>
      <c r="R23" s="12"/>
      <c r="S23" s="12"/>
    </row>
    <row r="24" spans="1:19" ht="43.5" customHeight="1">
      <c r="A24" s="13"/>
      <c r="B24" s="13"/>
      <c r="C24" s="12"/>
      <c r="D24" s="12"/>
      <c r="E24" s="12"/>
      <c r="F24" s="12"/>
      <c r="G24" s="12"/>
      <c r="H24" s="12"/>
      <c r="I24" s="12"/>
      <c r="J24" s="12"/>
      <c r="K24" s="12"/>
      <c r="L24" s="12"/>
      <c r="M24" s="12"/>
      <c r="N24" s="12"/>
      <c r="O24" s="12"/>
      <c r="P24" s="12"/>
      <c r="Q24" s="12"/>
      <c r="R24" s="12"/>
      <c r="S24" s="12"/>
    </row>
    <row r="25" spans="1:19" ht="43.5" customHeight="1">
      <c r="A25" s="13"/>
      <c r="B25" s="13"/>
      <c r="C25" s="12"/>
      <c r="D25" s="12"/>
      <c r="E25" s="12"/>
      <c r="F25" s="12"/>
      <c r="G25" s="12"/>
      <c r="H25" s="12"/>
      <c r="I25" s="12"/>
      <c r="J25" s="12"/>
      <c r="K25" s="12"/>
      <c r="L25" s="12"/>
      <c r="M25" s="12"/>
      <c r="N25" s="12"/>
      <c r="O25" s="12"/>
      <c r="P25" s="12"/>
      <c r="Q25" s="12"/>
      <c r="R25" s="12"/>
      <c r="S25" s="12"/>
    </row>
    <row r="26" spans="1:19" ht="43.5" customHeight="1">
      <c r="A26" s="13"/>
      <c r="B26" s="13"/>
      <c r="C26" s="12"/>
      <c r="D26" s="12"/>
      <c r="E26" s="12"/>
      <c r="F26" s="12"/>
      <c r="G26" s="12"/>
      <c r="H26" s="12"/>
      <c r="I26" s="12"/>
      <c r="J26" s="12"/>
      <c r="K26" s="12"/>
      <c r="L26" s="12"/>
      <c r="M26" s="12"/>
      <c r="N26" s="12"/>
      <c r="O26" s="12"/>
      <c r="P26" s="12"/>
      <c r="Q26" s="12"/>
      <c r="R26" s="12"/>
      <c r="S26" s="12"/>
    </row>
    <row r="27" spans="1:19" ht="43.5" customHeight="1">
      <c r="A27" s="13"/>
      <c r="B27" s="13"/>
      <c r="C27" s="12"/>
      <c r="D27" s="12"/>
      <c r="E27" s="12"/>
      <c r="F27" s="12"/>
      <c r="G27" s="12"/>
      <c r="H27" s="12"/>
      <c r="I27" s="12"/>
      <c r="J27" s="12"/>
      <c r="K27" s="12"/>
      <c r="L27" s="12"/>
      <c r="M27" s="12"/>
      <c r="N27" s="12"/>
      <c r="O27" s="12"/>
      <c r="P27" s="12"/>
      <c r="Q27" s="12"/>
      <c r="R27" s="12"/>
      <c r="S27" s="12"/>
    </row>
    <row r="28" spans="1:19" ht="43.5" customHeight="1">
      <c r="A28" s="13"/>
      <c r="B28" s="13"/>
      <c r="C28" s="12"/>
      <c r="D28" s="12"/>
      <c r="E28" s="12"/>
      <c r="F28" s="12"/>
      <c r="G28" s="12"/>
      <c r="H28" s="12"/>
      <c r="I28" s="12"/>
      <c r="J28" s="12"/>
      <c r="K28" s="12"/>
      <c r="L28" s="12"/>
      <c r="M28" s="12"/>
      <c r="N28" s="12"/>
      <c r="O28" s="12"/>
      <c r="P28" s="12"/>
      <c r="Q28" s="12"/>
      <c r="R28" s="12"/>
      <c r="S28" s="12"/>
    </row>
    <row r="29" spans="1:19" ht="43.5" customHeight="1">
      <c r="A29" s="13"/>
      <c r="B29" s="13"/>
      <c r="C29" s="12"/>
      <c r="D29" s="12"/>
      <c r="E29" s="12"/>
      <c r="F29" s="12"/>
      <c r="G29" s="12"/>
      <c r="H29" s="12"/>
      <c r="I29" s="12"/>
      <c r="J29" s="12"/>
      <c r="K29" s="12"/>
      <c r="L29" s="12"/>
      <c r="M29" s="12"/>
      <c r="N29" s="12"/>
      <c r="O29" s="12"/>
      <c r="P29" s="12"/>
      <c r="Q29" s="12"/>
      <c r="R29" s="12"/>
      <c r="S29" s="12"/>
    </row>
    <row r="30" spans="1:19" ht="43.5" customHeight="1">
      <c r="A30" s="13"/>
      <c r="B30" s="13"/>
      <c r="C30" s="12"/>
      <c r="D30" s="12"/>
      <c r="E30" s="12"/>
      <c r="F30" s="12"/>
      <c r="G30" s="12"/>
      <c r="H30" s="12"/>
      <c r="I30" s="12"/>
      <c r="J30" s="12"/>
      <c r="K30" s="12"/>
      <c r="L30" s="12"/>
      <c r="M30" s="12"/>
      <c r="N30" s="12"/>
      <c r="O30" s="12"/>
      <c r="P30" s="12"/>
      <c r="Q30" s="12"/>
      <c r="R30" s="12"/>
      <c r="S30" s="12"/>
    </row>
    <row r="31" spans="1:19" ht="43.5" customHeight="1">
      <c r="A31" s="13"/>
      <c r="B31" s="13"/>
      <c r="C31" s="12"/>
      <c r="D31" s="12"/>
      <c r="E31" s="12"/>
      <c r="F31" s="12"/>
      <c r="G31" s="12"/>
      <c r="H31" s="12"/>
      <c r="I31" s="12"/>
      <c r="J31" s="12"/>
      <c r="K31" s="12"/>
      <c r="L31" s="12"/>
      <c r="M31" s="12"/>
      <c r="N31" s="12"/>
      <c r="O31" s="12"/>
      <c r="P31" s="12"/>
      <c r="Q31" s="12"/>
      <c r="R31" s="12"/>
      <c r="S31" s="12"/>
    </row>
    <row r="32" spans="1:19" ht="43.5" customHeight="1">
      <c r="A32" s="13"/>
      <c r="B32" s="13"/>
      <c r="C32" s="12"/>
      <c r="D32" s="12"/>
      <c r="E32" s="12"/>
      <c r="F32" s="12"/>
      <c r="G32" s="12"/>
      <c r="H32" s="12"/>
      <c r="I32" s="12"/>
      <c r="J32" s="12"/>
      <c r="K32" s="12"/>
      <c r="L32" s="12"/>
      <c r="M32" s="12"/>
      <c r="N32" s="12"/>
      <c r="O32" s="12"/>
      <c r="P32" s="12"/>
      <c r="Q32" s="12"/>
      <c r="R32" s="12"/>
      <c r="S32" s="12"/>
    </row>
    <row r="33" spans="1:19" ht="43.5" customHeight="1">
      <c r="A33" s="13"/>
      <c r="B33" s="13"/>
      <c r="C33" s="12"/>
      <c r="D33" s="12"/>
      <c r="E33" s="12"/>
      <c r="F33" s="12"/>
      <c r="G33" s="12"/>
      <c r="H33" s="12"/>
      <c r="I33" s="12"/>
      <c r="J33" s="12"/>
      <c r="K33" s="12"/>
      <c r="L33" s="12"/>
      <c r="M33" s="12"/>
      <c r="N33" s="12"/>
      <c r="O33" s="12"/>
      <c r="P33" s="12"/>
      <c r="Q33" s="12"/>
      <c r="R33" s="12"/>
      <c r="S33" s="12"/>
    </row>
    <row r="34" spans="1:19" ht="43.5" customHeight="1">
      <c r="A34" s="13"/>
      <c r="B34" s="13"/>
      <c r="C34" s="12"/>
      <c r="D34" s="12"/>
      <c r="E34" s="12"/>
      <c r="F34" s="12"/>
      <c r="G34" s="12"/>
      <c r="H34" s="12"/>
      <c r="I34" s="12"/>
      <c r="J34" s="12"/>
      <c r="K34" s="12"/>
      <c r="L34" s="12"/>
      <c r="M34" s="12"/>
      <c r="N34" s="12"/>
      <c r="O34" s="12"/>
      <c r="P34" s="12"/>
      <c r="Q34" s="12"/>
      <c r="R34" s="12"/>
      <c r="S34" s="12"/>
    </row>
    <row r="35" spans="1:19" ht="43.5" customHeight="1">
      <c r="A35" s="13"/>
      <c r="B35" s="13"/>
      <c r="C35" s="12"/>
      <c r="D35" s="12"/>
      <c r="E35" s="12"/>
      <c r="F35" s="12"/>
      <c r="G35" s="12"/>
      <c r="H35" s="12"/>
      <c r="I35" s="12"/>
      <c r="J35" s="12"/>
      <c r="K35" s="12"/>
      <c r="L35" s="12"/>
      <c r="M35" s="12"/>
      <c r="N35" s="12"/>
      <c r="O35" s="12"/>
      <c r="P35" s="12"/>
      <c r="Q35" s="12"/>
      <c r="R35" s="12"/>
      <c r="S35" s="12"/>
    </row>
    <row r="36" spans="1:19" ht="43.5" customHeight="1">
      <c r="A36" s="13"/>
      <c r="B36" s="13"/>
      <c r="C36" s="12"/>
      <c r="D36" s="12"/>
      <c r="E36" s="12"/>
      <c r="F36" s="12"/>
      <c r="G36" s="12"/>
      <c r="H36" s="12"/>
      <c r="I36" s="12"/>
      <c r="J36" s="12"/>
      <c r="K36" s="12"/>
      <c r="L36" s="12"/>
      <c r="M36" s="12"/>
      <c r="N36" s="12"/>
      <c r="O36" s="12"/>
      <c r="P36" s="12"/>
      <c r="Q36" s="12"/>
      <c r="R36" s="12"/>
      <c r="S36" s="12"/>
    </row>
    <row r="37" spans="1:19" ht="43.5" customHeight="1">
      <c r="A37" s="13"/>
      <c r="B37" s="13"/>
      <c r="C37" s="12"/>
      <c r="D37" s="12"/>
      <c r="E37" s="12"/>
      <c r="F37" s="12"/>
      <c r="G37" s="12"/>
      <c r="H37" s="12"/>
      <c r="I37" s="12"/>
      <c r="J37" s="12"/>
      <c r="K37" s="12"/>
      <c r="L37" s="12"/>
      <c r="M37" s="12"/>
      <c r="N37" s="12"/>
      <c r="O37" s="12"/>
      <c r="P37" s="12"/>
      <c r="Q37" s="12"/>
      <c r="R37" s="12"/>
      <c r="S37" s="12"/>
    </row>
    <row r="38" spans="1:19" ht="43.5" customHeight="1">
      <c r="A38" s="13"/>
      <c r="B38" s="13"/>
      <c r="C38" s="12"/>
      <c r="D38" s="12"/>
      <c r="E38" s="12"/>
      <c r="F38" s="12"/>
      <c r="G38" s="12"/>
      <c r="H38" s="12"/>
      <c r="I38" s="12"/>
      <c r="J38" s="12"/>
      <c r="K38" s="12"/>
      <c r="L38" s="12"/>
      <c r="M38" s="12"/>
      <c r="N38" s="12"/>
      <c r="O38" s="12"/>
      <c r="P38" s="12"/>
      <c r="Q38" s="12"/>
      <c r="R38" s="12"/>
      <c r="S38" s="12"/>
    </row>
    <row r="39" spans="1:19" ht="43.5" customHeight="1">
      <c r="A39" s="13"/>
      <c r="B39" s="13"/>
      <c r="C39" s="12"/>
      <c r="D39" s="12"/>
      <c r="E39" s="12"/>
      <c r="F39" s="12"/>
      <c r="G39" s="12"/>
      <c r="H39" s="12"/>
      <c r="I39" s="12"/>
      <c r="J39" s="12"/>
      <c r="K39" s="12"/>
      <c r="L39" s="12"/>
      <c r="M39" s="12"/>
      <c r="N39" s="12"/>
      <c r="O39" s="12"/>
      <c r="P39" s="12"/>
      <c r="Q39" s="12"/>
      <c r="R39" s="12"/>
      <c r="S39" s="12"/>
    </row>
    <row r="40" spans="1:19" ht="43.5" customHeight="1">
      <c r="A40" s="13"/>
      <c r="B40" s="13"/>
      <c r="C40" s="12"/>
      <c r="D40" s="12"/>
      <c r="E40" s="12"/>
      <c r="F40" s="12"/>
      <c r="G40" s="12"/>
      <c r="H40" s="12"/>
      <c r="I40" s="12"/>
      <c r="J40" s="12"/>
      <c r="K40" s="12"/>
      <c r="L40" s="12"/>
      <c r="M40" s="12"/>
      <c r="N40" s="12"/>
      <c r="O40" s="12"/>
      <c r="P40" s="12"/>
      <c r="Q40" s="12"/>
      <c r="R40" s="12"/>
      <c r="S40" s="12"/>
    </row>
    <row r="41" spans="1:19" ht="43.5" customHeight="1">
      <c r="A41" s="13"/>
      <c r="B41" s="13"/>
      <c r="C41" s="12"/>
      <c r="D41" s="12"/>
      <c r="E41" s="12"/>
      <c r="F41" s="12"/>
      <c r="G41" s="12"/>
      <c r="H41" s="12"/>
      <c r="I41" s="12"/>
      <c r="J41" s="12"/>
      <c r="K41" s="12"/>
      <c r="L41" s="12"/>
      <c r="M41" s="12"/>
      <c r="N41" s="12"/>
      <c r="O41" s="12"/>
      <c r="P41" s="12"/>
      <c r="Q41" s="12"/>
      <c r="R41" s="12"/>
      <c r="S41" s="12"/>
    </row>
    <row r="42" spans="1:19" ht="43.5" customHeight="1">
      <c r="A42" s="13"/>
      <c r="B42" s="13"/>
      <c r="C42" s="12"/>
      <c r="D42" s="12"/>
      <c r="E42" s="12"/>
      <c r="F42" s="12"/>
      <c r="G42" s="12"/>
      <c r="H42" s="12"/>
      <c r="I42" s="12"/>
      <c r="J42" s="12"/>
      <c r="K42" s="12"/>
      <c r="L42" s="12"/>
      <c r="M42" s="12"/>
      <c r="N42" s="12"/>
      <c r="O42" s="12"/>
      <c r="P42" s="12"/>
      <c r="Q42" s="12"/>
      <c r="R42" s="12"/>
      <c r="S42" s="12"/>
    </row>
    <row r="43" spans="1:19" ht="43.5" customHeight="1">
      <c r="A43" s="13"/>
      <c r="B43" s="13"/>
      <c r="C43" s="12"/>
      <c r="D43" s="12"/>
      <c r="E43" s="12"/>
      <c r="F43" s="12"/>
      <c r="G43" s="12"/>
      <c r="H43" s="12"/>
      <c r="I43" s="12"/>
      <c r="J43" s="12"/>
      <c r="K43" s="12"/>
      <c r="L43" s="12"/>
      <c r="M43" s="12"/>
      <c r="N43" s="12"/>
      <c r="O43" s="12"/>
      <c r="P43" s="12"/>
      <c r="Q43" s="12"/>
      <c r="R43" s="12"/>
      <c r="S43" s="12"/>
    </row>
    <row r="44" spans="1:19" ht="43.5" customHeight="1">
      <c r="A44" s="13"/>
      <c r="B44" s="13"/>
      <c r="C44" s="12"/>
      <c r="D44" s="12"/>
      <c r="E44" s="12"/>
      <c r="F44" s="12"/>
      <c r="G44" s="12"/>
      <c r="H44" s="12"/>
      <c r="I44" s="12"/>
      <c r="J44" s="12"/>
      <c r="K44" s="12"/>
      <c r="L44" s="12"/>
      <c r="M44" s="12"/>
      <c r="N44" s="12"/>
      <c r="O44" s="12"/>
      <c r="P44" s="12"/>
      <c r="Q44" s="12"/>
      <c r="R44" s="12"/>
      <c r="S44" s="12"/>
    </row>
    <row r="45" spans="1:19" ht="43.5" customHeight="1">
      <c r="A45" s="13"/>
      <c r="B45" s="13"/>
      <c r="C45" s="12"/>
      <c r="D45" s="12"/>
      <c r="E45" s="12"/>
      <c r="F45" s="12"/>
      <c r="G45" s="12"/>
      <c r="H45" s="12"/>
      <c r="I45" s="12"/>
      <c r="J45" s="12"/>
      <c r="K45" s="12"/>
      <c r="L45" s="12"/>
      <c r="M45" s="12"/>
      <c r="N45" s="12"/>
      <c r="O45" s="12"/>
      <c r="P45" s="12"/>
      <c r="Q45" s="12"/>
      <c r="R45" s="12"/>
      <c r="S45" s="12"/>
    </row>
    <row r="46" spans="1:19" ht="43.5" customHeight="1">
      <c r="A46" s="13"/>
      <c r="B46" s="13"/>
      <c r="C46" s="12"/>
      <c r="D46" s="12"/>
      <c r="E46" s="12"/>
      <c r="F46" s="12"/>
      <c r="G46" s="12"/>
      <c r="H46" s="12"/>
      <c r="I46" s="12"/>
      <c r="J46" s="12"/>
      <c r="K46" s="12"/>
      <c r="L46" s="12"/>
      <c r="M46" s="12"/>
      <c r="N46" s="12"/>
      <c r="O46" s="12"/>
      <c r="P46" s="12"/>
      <c r="Q46" s="12"/>
      <c r="R46" s="12"/>
      <c r="S46" s="12"/>
    </row>
    <row r="47" spans="1:19" ht="43.5" customHeight="1">
      <c r="A47" s="13"/>
      <c r="B47" s="13"/>
      <c r="C47" s="12"/>
      <c r="D47" s="12"/>
      <c r="E47" s="12"/>
      <c r="F47" s="12"/>
      <c r="G47" s="12"/>
      <c r="H47" s="12"/>
      <c r="I47" s="12"/>
      <c r="J47" s="12"/>
      <c r="K47" s="12"/>
      <c r="L47" s="12"/>
      <c r="M47" s="12"/>
      <c r="N47" s="12"/>
      <c r="O47" s="12"/>
      <c r="P47" s="12"/>
      <c r="Q47" s="12"/>
      <c r="R47" s="12"/>
      <c r="S47" s="12"/>
    </row>
    <row r="48" spans="1:19" ht="43.5" customHeight="1">
      <c r="A48" s="13"/>
      <c r="B48" s="13"/>
      <c r="C48" s="12"/>
      <c r="D48" s="12"/>
      <c r="E48" s="12"/>
      <c r="F48" s="12"/>
      <c r="G48" s="12"/>
      <c r="H48" s="12"/>
      <c r="I48" s="12"/>
      <c r="J48" s="12"/>
      <c r="K48" s="12"/>
      <c r="L48" s="12"/>
      <c r="M48" s="12"/>
      <c r="N48" s="12"/>
      <c r="O48" s="12"/>
      <c r="P48" s="12"/>
      <c r="Q48" s="12"/>
      <c r="R48" s="12"/>
      <c r="S48" s="12"/>
    </row>
    <row r="49" spans="1:19" ht="43.5" customHeight="1">
      <c r="A49" s="13"/>
      <c r="B49" s="13"/>
      <c r="C49" s="12"/>
      <c r="D49" s="12"/>
      <c r="E49" s="12"/>
      <c r="F49" s="12"/>
      <c r="G49" s="12"/>
      <c r="H49" s="12"/>
      <c r="I49" s="12"/>
      <c r="J49" s="12"/>
      <c r="K49" s="12"/>
      <c r="L49" s="12"/>
      <c r="M49" s="12"/>
      <c r="N49" s="12"/>
      <c r="O49" s="12"/>
      <c r="P49" s="12"/>
      <c r="Q49" s="12"/>
      <c r="R49" s="12"/>
      <c r="S49" s="12"/>
    </row>
    <row r="50" spans="1:19" ht="43.5" customHeight="1">
      <c r="A50" s="13"/>
      <c r="B50" s="13"/>
      <c r="C50" s="12"/>
      <c r="D50" s="12"/>
      <c r="E50" s="12"/>
      <c r="F50" s="12"/>
      <c r="G50" s="12"/>
      <c r="H50" s="12"/>
      <c r="I50" s="12"/>
      <c r="J50" s="12"/>
      <c r="K50" s="12"/>
      <c r="L50" s="12"/>
      <c r="M50" s="12"/>
      <c r="N50" s="12"/>
      <c r="O50" s="12"/>
      <c r="P50" s="12"/>
      <c r="Q50" s="12"/>
      <c r="R50" s="12"/>
      <c r="S50" s="12"/>
    </row>
    <row r="51" spans="1:19" ht="43.5" customHeight="1">
      <c r="A51" s="13"/>
      <c r="B51" s="13"/>
      <c r="C51" s="12"/>
      <c r="D51" s="12"/>
      <c r="E51" s="12"/>
      <c r="F51" s="12"/>
      <c r="G51" s="12"/>
      <c r="H51" s="12"/>
      <c r="I51" s="12"/>
      <c r="J51" s="12"/>
      <c r="K51" s="12"/>
      <c r="L51" s="12"/>
      <c r="M51" s="12"/>
      <c r="N51" s="12"/>
      <c r="O51" s="12"/>
      <c r="P51" s="12"/>
      <c r="Q51" s="12"/>
      <c r="R51" s="12"/>
      <c r="S51" s="12"/>
    </row>
    <row r="52" spans="1:19" ht="43.5" customHeight="1">
      <c r="A52" s="13"/>
      <c r="B52" s="13"/>
      <c r="C52" s="12"/>
      <c r="D52" s="12"/>
      <c r="E52" s="12"/>
      <c r="F52" s="12"/>
      <c r="G52" s="12"/>
      <c r="H52" s="12"/>
      <c r="I52" s="12"/>
      <c r="J52" s="12"/>
      <c r="K52" s="12"/>
      <c r="L52" s="12"/>
      <c r="M52" s="12"/>
      <c r="N52" s="12"/>
      <c r="O52" s="12"/>
      <c r="P52" s="12"/>
      <c r="Q52" s="12"/>
      <c r="R52" s="12"/>
      <c r="S52" s="12"/>
    </row>
    <row r="53" spans="1:19" ht="43.5" customHeight="1">
      <c r="A53" s="13"/>
      <c r="B53" s="13"/>
      <c r="C53" s="12"/>
      <c r="D53" s="12"/>
      <c r="E53" s="12"/>
      <c r="F53" s="12"/>
      <c r="G53" s="12"/>
      <c r="H53" s="12"/>
      <c r="I53" s="12"/>
      <c r="J53" s="12"/>
      <c r="K53" s="12"/>
      <c r="L53" s="12"/>
      <c r="M53" s="12"/>
      <c r="N53" s="12"/>
      <c r="O53" s="12"/>
      <c r="P53" s="12"/>
      <c r="Q53" s="12"/>
      <c r="R53" s="12"/>
      <c r="S53" s="12"/>
    </row>
    <row r="54" spans="1:19" ht="43.5" customHeight="1">
      <c r="A54" s="13"/>
      <c r="B54" s="13"/>
      <c r="C54" s="12"/>
      <c r="D54" s="12"/>
      <c r="E54" s="12"/>
      <c r="F54" s="12"/>
      <c r="G54" s="12"/>
      <c r="H54" s="12"/>
      <c r="I54" s="12"/>
      <c r="J54" s="12"/>
      <c r="K54" s="12"/>
      <c r="L54" s="12"/>
      <c r="M54" s="12"/>
      <c r="N54" s="12"/>
      <c r="O54" s="12"/>
      <c r="P54" s="12"/>
      <c r="Q54" s="12"/>
      <c r="R54" s="12"/>
      <c r="S54" s="12"/>
    </row>
    <row r="55" spans="1:19" ht="43.5" customHeight="1">
      <c r="A55" s="13"/>
      <c r="B55" s="13"/>
      <c r="C55" s="12"/>
      <c r="D55" s="12"/>
      <c r="E55" s="12"/>
      <c r="F55" s="12"/>
      <c r="G55" s="12"/>
      <c r="H55" s="12"/>
      <c r="I55" s="12"/>
      <c r="J55" s="12"/>
      <c r="K55" s="12"/>
      <c r="L55" s="12"/>
      <c r="M55" s="12"/>
      <c r="N55" s="12"/>
      <c r="O55" s="12"/>
      <c r="P55" s="12"/>
      <c r="Q55" s="12"/>
      <c r="R55" s="12"/>
      <c r="S55" s="12"/>
    </row>
    <row r="56" spans="1:19" ht="43.5" customHeight="1">
      <c r="A56" s="13"/>
      <c r="B56" s="13"/>
      <c r="C56" s="12"/>
      <c r="D56" s="12"/>
      <c r="E56" s="12"/>
      <c r="F56" s="12"/>
      <c r="G56" s="12"/>
      <c r="H56" s="12"/>
      <c r="I56" s="12"/>
      <c r="J56" s="12"/>
      <c r="K56" s="12"/>
      <c r="L56" s="12"/>
      <c r="M56" s="12"/>
      <c r="N56" s="12"/>
      <c r="O56" s="12"/>
      <c r="P56" s="12"/>
      <c r="Q56" s="12"/>
      <c r="R56" s="12"/>
      <c r="S56" s="12"/>
    </row>
    <row r="57" spans="1:19" ht="43.5" customHeight="1">
      <c r="A57" s="13"/>
      <c r="B57" s="13"/>
      <c r="C57" s="12"/>
      <c r="D57" s="12"/>
      <c r="E57" s="12"/>
      <c r="F57" s="12"/>
      <c r="G57" s="12"/>
      <c r="H57" s="12"/>
      <c r="I57" s="12"/>
      <c r="J57" s="12"/>
      <c r="K57" s="12"/>
      <c r="L57" s="12"/>
      <c r="M57" s="12"/>
      <c r="N57" s="12"/>
      <c r="O57" s="12"/>
      <c r="P57" s="12"/>
      <c r="Q57" s="12"/>
      <c r="R57" s="12"/>
      <c r="S57" s="12"/>
    </row>
    <row r="58" spans="1:19" ht="43.5" customHeight="1">
      <c r="A58" s="13"/>
      <c r="B58" s="13"/>
      <c r="C58" s="12"/>
      <c r="D58" s="12"/>
      <c r="E58" s="12"/>
      <c r="F58" s="12"/>
      <c r="G58" s="12"/>
      <c r="H58" s="12"/>
      <c r="I58" s="12"/>
      <c r="J58" s="12"/>
      <c r="K58" s="12"/>
      <c r="L58" s="12"/>
      <c r="M58" s="12"/>
      <c r="N58" s="12"/>
      <c r="O58" s="12"/>
      <c r="P58" s="12"/>
      <c r="Q58" s="12"/>
      <c r="R58" s="12"/>
      <c r="S58" s="12"/>
    </row>
    <row r="59" spans="1:19" ht="43.5" customHeight="1">
      <c r="A59" s="13"/>
      <c r="B59" s="13"/>
      <c r="C59" s="12"/>
      <c r="D59" s="12"/>
      <c r="E59" s="12"/>
      <c r="F59" s="12"/>
      <c r="G59" s="12"/>
      <c r="H59" s="12"/>
      <c r="I59" s="12"/>
      <c r="J59" s="12"/>
      <c r="K59" s="12"/>
      <c r="L59" s="12"/>
      <c r="M59" s="12"/>
      <c r="N59" s="12"/>
      <c r="O59" s="12"/>
      <c r="P59" s="12"/>
      <c r="Q59" s="12"/>
      <c r="R59" s="12"/>
      <c r="S59" s="12"/>
    </row>
    <row r="60" spans="1:19" ht="43.5" customHeight="1">
      <c r="A60" s="13"/>
      <c r="B60" s="13"/>
      <c r="C60" s="12"/>
      <c r="D60" s="12"/>
      <c r="E60" s="12"/>
      <c r="F60" s="12"/>
      <c r="G60" s="12"/>
      <c r="H60" s="12"/>
      <c r="I60" s="12"/>
      <c r="J60" s="12"/>
      <c r="K60" s="12"/>
      <c r="L60" s="12"/>
      <c r="M60" s="12"/>
      <c r="N60" s="12"/>
      <c r="O60" s="12"/>
      <c r="P60" s="12"/>
      <c r="Q60" s="12"/>
      <c r="R60" s="12"/>
      <c r="S60" s="12"/>
    </row>
    <row r="61" spans="1:19" ht="43.5" customHeight="1">
      <c r="A61" s="13"/>
      <c r="B61" s="13"/>
      <c r="C61" s="12"/>
      <c r="D61" s="12"/>
      <c r="E61" s="12"/>
      <c r="F61" s="12"/>
      <c r="G61" s="12"/>
      <c r="H61" s="12"/>
      <c r="I61" s="12"/>
      <c r="J61" s="12"/>
      <c r="K61" s="12"/>
      <c r="L61" s="12"/>
      <c r="M61" s="12"/>
      <c r="N61" s="12"/>
      <c r="O61" s="12"/>
      <c r="P61" s="12"/>
      <c r="Q61" s="12"/>
      <c r="R61" s="12"/>
      <c r="S61" s="12"/>
    </row>
    <row r="62" spans="1:19" ht="43.5" customHeight="1">
      <c r="A62" s="13"/>
      <c r="B62" s="13"/>
      <c r="C62" s="12"/>
      <c r="D62" s="12"/>
      <c r="E62" s="12"/>
      <c r="F62" s="12"/>
      <c r="G62" s="12"/>
      <c r="H62" s="12"/>
      <c r="I62" s="12"/>
      <c r="J62" s="12"/>
      <c r="K62" s="12"/>
      <c r="L62" s="12"/>
      <c r="M62" s="12"/>
      <c r="N62" s="12"/>
      <c r="O62" s="12"/>
      <c r="P62" s="12"/>
      <c r="Q62" s="12"/>
      <c r="R62" s="12"/>
      <c r="S62" s="12"/>
    </row>
    <row r="63" spans="1:19" ht="43.5" customHeight="1">
      <c r="A63" s="13"/>
      <c r="B63" s="13"/>
      <c r="C63" s="12"/>
      <c r="D63" s="12"/>
      <c r="E63" s="12"/>
      <c r="F63" s="12"/>
      <c r="G63" s="12"/>
      <c r="H63" s="12"/>
      <c r="I63" s="12"/>
      <c r="J63" s="12"/>
      <c r="K63" s="12"/>
      <c r="L63" s="12"/>
      <c r="M63" s="12"/>
      <c r="N63" s="12"/>
      <c r="O63" s="12"/>
      <c r="P63" s="12"/>
      <c r="Q63" s="12"/>
      <c r="R63" s="12"/>
      <c r="S63" s="12"/>
    </row>
    <row r="64" spans="1:19" ht="43.5" customHeight="1">
      <c r="A64" s="13"/>
      <c r="B64" s="13"/>
      <c r="C64" s="12"/>
      <c r="D64" s="12"/>
      <c r="E64" s="12"/>
      <c r="F64" s="12"/>
      <c r="G64" s="12"/>
      <c r="H64" s="12"/>
      <c r="I64" s="12"/>
      <c r="J64" s="12"/>
      <c r="K64" s="12"/>
      <c r="L64" s="12"/>
      <c r="M64" s="12"/>
      <c r="N64" s="12"/>
      <c r="O64" s="12"/>
      <c r="P64" s="12"/>
      <c r="Q64" s="12"/>
      <c r="R64" s="12"/>
      <c r="S64" s="12"/>
    </row>
    <row r="65" spans="1:19" ht="43.5" customHeight="1">
      <c r="A65" s="13"/>
      <c r="B65" s="13"/>
      <c r="C65" s="12"/>
      <c r="D65" s="12"/>
      <c r="E65" s="12"/>
      <c r="F65" s="12"/>
      <c r="G65" s="12"/>
      <c r="H65" s="12"/>
      <c r="I65" s="12"/>
      <c r="J65" s="12"/>
      <c r="K65" s="12"/>
      <c r="L65" s="12"/>
      <c r="M65" s="12"/>
      <c r="N65" s="12"/>
      <c r="O65" s="12"/>
      <c r="P65" s="12"/>
      <c r="Q65" s="12"/>
      <c r="R65" s="12"/>
      <c r="S65" s="12"/>
    </row>
    <row r="66" spans="1:19" ht="43.5" customHeight="1">
      <c r="A66" s="13"/>
      <c r="B66" s="13"/>
      <c r="C66" s="12"/>
      <c r="D66" s="12"/>
      <c r="E66" s="12"/>
      <c r="F66" s="12"/>
      <c r="G66" s="12"/>
      <c r="H66" s="12"/>
      <c r="I66" s="12"/>
      <c r="J66" s="12"/>
      <c r="K66" s="12"/>
      <c r="L66" s="12"/>
      <c r="M66" s="12"/>
      <c r="N66" s="12"/>
      <c r="O66" s="12"/>
      <c r="P66" s="12"/>
      <c r="Q66" s="12"/>
      <c r="R66" s="12"/>
      <c r="S66" s="12"/>
    </row>
    <row r="67" spans="1:19" ht="43.5" customHeight="1">
      <c r="A67" s="13"/>
      <c r="B67" s="13"/>
      <c r="C67" s="12"/>
      <c r="D67" s="12"/>
      <c r="E67" s="12"/>
      <c r="F67" s="12"/>
      <c r="G67" s="12"/>
      <c r="H67" s="12"/>
      <c r="I67" s="12"/>
      <c r="J67" s="12"/>
      <c r="K67" s="12"/>
      <c r="L67" s="12"/>
      <c r="M67" s="12"/>
      <c r="N67" s="12"/>
      <c r="O67" s="12"/>
      <c r="P67" s="12"/>
      <c r="Q67" s="12"/>
      <c r="R67" s="12"/>
      <c r="S67" s="12"/>
    </row>
    <row r="68" spans="1:19" ht="43.5" customHeight="1">
      <c r="A68" s="13"/>
      <c r="B68" s="13"/>
      <c r="C68" s="12"/>
      <c r="D68" s="12"/>
      <c r="E68" s="12"/>
      <c r="F68" s="12"/>
      <c r="G68" s="12"/>
      <c r="H68" s="12"/>
      <c r="I68" s="12"/>
      <c r="J68" s="12"/>
      <c r="K68" s="12"/>
      <c r="L68" s="12"/>
      <c r="M68" s="12"/>
      <c r="N68" s="12"/>
      <c r="O68" s="12"/>
      <c r="P68" s="12"/>
      <c r="Q68" s="12"/>
      <c r="R68" s="12"/>
      <c r="S68" s="12"/>
    </row>
    <row r="69" spans="1:19" ht="43.5" customHeight="1">
      <c r="A69" s="13"/>
      <c r="B69" s="13"/>
      <c r="C69" s="12"/>
      <c r="D69" s="12"/>
      <c r="E69" s="12"/>
      <c r="F69" s="12"/>
      <c r="G69" s="12"/>
      <c r="H69" s="12"/>
      <c r="I69" s="12"/>
      <c r="J69" s="12"/>
      <c r="K69" s="12"/>
      <c r="L69" s="12"/>
      <c r="M69" s="12"/>
      <c r="N69" s="12"/>
      <c r="O69" s="12"/>
      <c r="P69" s="12"/>
      <c r="Q69" s="12"/>
      <c r="R69" s="12"/>
      <c r="S69" s="12"/>
    </row>
    <row r="70" spans="1:19" ht="43.5" customHeight="1">
      <c r="A70" s="13"/>
      <c r="B70" s="13"/>
      <c r="C70" s="12"/>
      <c r="D70" s="12"/>
      <c r="E70" s="12"/>
      <c r="F70" s="12"/>
      <c r="G70" s="12"/>
      <c r="H70" s="12"/>
      <c r="I70" s="12"/>
      <c r="J70" s="12"/>
      <c r="K70" s="12"/>
      <c r="L70" s="12"/>
      <c r="M70" s="12"/>
      <c r="N70" s="12"/>
      <c r="O70" s="12"/>
      <c r="P70" s="12"/>
      <c r="Q70" s="12"/>
      <c r="R70" s="12"/>
      <c r="S70" s="12"/>
    </row>
    <row r="71" spans="1:19" ht="43.5" customHeight="1">
      <c r="A71" s="13"/>
      <c r="B71" s="13"/>
      <c r="C71" s="12"/>
      <c r="D71" s="12"/>
      <c r="E71" s="12"/>
      <c r="F71" s="12"/>
      <c r="G71" s="12"/>
      <c r="H71" s="12"/>
      <c r="I71" s="12"/>
      <c r="J71" s="12"/>
      <c r="K71" s="12"/>
      <c r="L71" s="12"/>
      <c r="M71" s="12"/>
      <c r="N71" s="12"/>
      <c r="O71" s="12"/>
      <c r="P71" s="12"/>
      <c r="Q71" s="12"/>
      <c r="R71" s="12"/>
      <c r="S71" s="12"/>
    </row>
    <row r="72" spans="1:19" ht="43.5" customHeight="1">
      <c r="A72" s="13"/>
      <c r="B72" s="13"/>
      <c r="C72" s="12"/>
      <c r="D72" s="12"/>
      <c r="E72" s="12"/>
      <c r="F72" s="12"/>
      <c r="G72" s="12"/>
      <c r="H72" s="12"/>
      <c r="I72" s="12"/>
      <c r="J72" s="12"/>
      <c r="K72" s="12"/>
      <c r="L72" s="12"/>
      <c r="M72" s="12"/>
      <c r="N72" s="12"/>
      <c r="O72" s="12"/>
      <c r="P72" s="12"/>
      <c r="Q72" s="12"/>
      <c r="R72" s="12"/>
      <c r="S72" s="12"/>
    </row>
    <row r="73" spans="1:19" ht="43.5" customHeight="1">
      <c r="A73" s="13"/>
      <c r="B73" s="13"/>
      <c r="C73" s="12"/>
      <c r="D73" s="12"/>
      <c r="E73" s="12"/>
      <c r="F73" s="12"/>
      <c r="G73" s="12"/>
      <c r="H73" s="12"/>
      <c r="I73" s="12"/>
      <c r="J73" s="12"/>
      <c r="K73" s="12"/>
      <c r="L73" s="12"/>
      <c r="M73" s="12"/>
      <c r="N73" s="12"/>
      <c r="O73" s="12"/>
      <c r="P73" s="12"/>
      <c r="Q73" s="12"/>
      <c r="R73" s="12"/>
      <c r="S73" s="12"/>
    </row>
    <row r="74" spans="1:19" ht="43.5" customHeight="1">
      <c r="A74" s="13"/>
      <c r="B74" s="13"/>
      <c r="C74" s="12"/>
      <c r="D74" s="12"/>
      <c r="E74" s="12"/>
      <c r="F74" s="12"/>
      <c r="G74" s="12"/>
      <c r="H74" s="12"/>
      <c r="I74" s="12"/>
      <c r="J74" s="12"/>
      <c r="K74" s="12"/>
      <c r="L74" s="12"/>
      <c r="M74" s="12"/>
      <c r="N74" s="12"/>
      <c r="O74" s="12"/>
      <c r="P74" s="12"/>
      <c r="Q74" s="12"/>
      <c r="R74" s="12"/>
      <c r="S74" s="12"/>
    </row>
    <row r="75" spans="1:19" ht="43.5" customHeight="1">
      <c r="A75" s="13"/>
      <c r="B75" s="13"/>
      <c r="C75" s="12"/>
      <c r="D75" s="12"/>
      <c r="E75" s="12"/>
      <c r="F75" s="12"/>
      <c r="G75" s="12"/>
      <c r="H75" s="12"/>
      <c r="I75" s="12"/>
      <c r="J75" s="12"/>
      <c r="K75" s="12"/>
      <c r="L75" s="12"/>
      <c r="M75" s="12"/>
      <c r="N75" s="12"/>
      <c r="O75" s="12"/>
      <c r="P75" s="12"/>
      <c r="Q75" s="12"/>
      <c r="R75" s="12"/>
      <c r="S75" s="12"/>
    </row>
    <row r="76" spans="1:19" ht="43.5" customHeight="1">
      <c r="A76" s="13"/>
      <c r="B76" s="13"/>
      <c r="C76" s="12"/>
      <c r="D76" s="12"/>
      <c r="E76" s="12"/>
      <c r="F76" s="12"/>
      <c r="G76" s="12"/>
      <c r="H76" s="12"/>
      <c r="I76" s="12"/>
      <c r="J76" s="12"/>
      <c r="K76" s="12"/>
      <c r="L76" s="12"/>
      <c r="M76" s="12"/>
      <c r="N76" s="12"/>
      <c r="O76" s="12"/>
      <c r="P76" s="12"/>
      <c r="Q76" s="12"/>
      <c r="R76" s="12"/>
      <c r="S76" s="12"/>
    </row>
    <row r="77" spans="1:19" ht="43.5" customHeight="1">
      <c r="A77" s="13"/>
      <c r="B77" s="13"/>
      <c r="C77" s="12"/>
      <c r="D77" s="12"/>
      <c r="E77" s="12"/>
      <c r="F77" s="12"/>
      <c r="G77" s="12"/>
      <c r="H77" s="12"/>
      <c r="I77" s="12"/>
      <c r="J77" s="12"/>
      <c r="K77" s="12"/>
      <c r="L77" s="12"/>
      <c r="M77" s="12"/>
      <c r="N77" s="12"/>
      <c r="O77" s="12"/>
      <c r="P77" s="12"/>
      <c r="Q77" s="12"/>
      <c r="R77" s="12"/>
      <c r="S77" s="12"/>
    </row>
    <row r="78" spans="1:19" ht="43.5" customHeight="1">
      <c r="A78" s="13"/>
      <c r="B78" s="13"/>
      <c r="C78" s="12"/>
      <c r="D78" s="12"/>
      <c r="E78" s="12"/>
      <c r="F78" s="12"/>
      <c r="G78" s="12"/>
      <c r="H78" s="12"/>
      <c r="I78" s="12"/>
      <c r="J78" s="12"/>
      <c r="K78" s="12"/>
      <c r="L78" s="12"/>
      <c r="M78" s="12"/>
      <c r="N78" s="12"/>
      <c r="O78" s="12"/>
      <c r="P78" s="12"/>
      <c r="Q78" s="12"/>
      <c r="R78" s="12"/>
      <c r="S78" s="1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
  <sheetViews>
    <sheetView zoomScaleNormal="100" workbookViewId="0">
      <selection activeCell="C25" sqref="C25"/>
    </sheetView>
  </sheetViews>
  <sheetFormatPr baseColWidth="10" defaultColWidth="9.1640625" defaultRowHeight="15"/>
  <cols>
    <col min="1" max="1" width="48.5" style="14" customWidth="1"/>
    <col min="2" max="6" width="9.1640625" style="14"/>
    <col min="7" max="7" width="33.5" style="14" customWidth="1"/>
    <col min="8" max="16384" width="9.1640625" style="14"/>
  </cols>
  <sheetData>
    <row r="1" spans="1:7" ht="18">
      <c r="A1" s="100" t="s">
        <v>50</v>
      </c>
      <c r="B1" s="100"/>
      <c r="C1" s="100"/>
      <c r="D1" s="100"/>
      <c r="E1" s="100"/>
      <c r="F1" s="100"/>
    </row>
    <row r="3" spans="1:7" ht="24" customHeight="1">
      <c r="A3" s="25" t="s">
        <v>45</v>
      </c>
      <c r="B3" s="101"/>
      <c r="C3" s="102"/>
      <c r="D3" s="102"/>
      <c r="E3" s="102"/>
      <c r="F3" s="103"/>
    </row>
    <row r="4" spans="1:7" ht="24" customHeight="1">
      <c r="A4" s="26" t="s">
        <v>46</v>
      </c>
      <c r="B4" s="23"/>
    </row>
    <row r="5" spans="1:7" ht="24" customHeight="1">
      <c r="A5" s="27" t="s">
        <v>47</v>
      </c>
      <c r="B5" s="22"/>
    </row>
    <row r="6" spans="1:7" ht="24" customHeight="1">
      <c r="A6" s="27" t="s">
        <v>48</v>
      </c>
      <c r="B6" s="22"/>
    </row>
    <row r="7" spans="1:7" ht="24" customHeight="1">
      <c r="A7" s="27" t="s">
        <v>49</v>
      </c>
      <c r="B7" s="22"/>
    </row>
    <row r="11" spans="1:7" hidden="1">
      <c r="B11" s="14" t="s">
        <v>8</v>
      </c>
    </row>
    <row r="12" spans="1:7" hidden="1">
      <c r="B12" s="14" t="s">
        <v>9</v>
      </c>
    </row>
    <row r="13" spans="1:7" hidden="1">
      <c r="B13" s="14" t="s">
        <v>10</v>
      </c>
      <c r="G13" s="21" t="s">
        <v>17</v>
      </c>
    </row>
    <row r="14" spans="1:7" hidden="1">
      <c r="B14" s="14" t="s">
        <v>11</v>
      </c>
      <c r="G14" s="21" t="s">
        <v>14</v>
      </c>
    </row>
    <row r="15" spans="1:7" hidden="1">
      <c r="G15" s="21" t="s">
        <v>15</v>
      </c>
    </row>
    <row r="16" spans="1:7" hidden="1">
      <c r="B16" s="14" t="s">
        <v>12</v>
      </c>
      <c r="G16" s="21" t="s">
        <v>16</v>
      </c>
    </row>
    <row r="17" spans="2:7" hidden="1">
      <c r="B17" s="14" t="s">
        <v>13</v>
      </c>
      <c r="G17" s="21"/>
    </row>
  </sheetData>
  <mergeCells count="2">
    <mergeCell ref="A1:F1"/>
    <mergeCell ref="B3:F3"/>
  </mergeCells>
  <dataValidations count="2">
    <dataValidation type="list" allowBlank="1" showInputMessage="1" showErrorMessage="1" sqref="B4" xr:uid="{00000000-0002-0000-0100-000000000000}">
      <formula1>$B$16:$B$17</formula1>
    </dataValidation>
    <dataValidation type="list" allowBlank="1" showInputMessage="1" showErrorMessage="1" sqref="B5" xr:uid="{00000000-0002-0000-0100-000001000000}">
      <formula1>$G$13:$G$16</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6"/>
  <sheetViews>
    <sheetView topLeftCell="A17" workbookViewId="0">
      <selection activeCell="C27" sqref="C27"/>
    </sheetView>
  </sheetViews>
  <sheetFormatPr baseColWidth="10" defaultColWidth="96.5" defaultRowHeight="15"/>
  <cols>
    <col min="1" max="1" width="2" style="32" bestFit="1" customWidth="1"/>
    <col min="2" max="2" width="87.5" style="33" customWidth="1"/>
    <col min="3" max="3" width="20.5" style="34" customWidth="1"/>
  </cols>
  <sheetData>
    <row r="1" spans="1:3" ht="24" customHeight="1">
      <c r="A1" s="104" t="s">
        <v>51</v>
      </c>
      <c r="B1" s="105"/>
      <c r="C1" s="36" t="s">
        <v>91</v>
      </c>
    </row>
    <row r="2" spans="1:3" ht="24" customHeight="1">
      <c r="A2" s="106" t="s">
        <v>52</v>
      </c>
      <c r="B2" s="107"/>
      <c r="C2" s="108"/>
    </row>
    <row r="3" spans="1:3" s="8" customFormat="1" ht="30" customHeight="1">
      <c r="A3" s="28">
        <v>1</v>
      </c>
      <c r="B3" s="29" t="s">
        <v>53</v>
      </c>
      <c r="C3" s="30"/>
    </row>
    <row r="4" spans="1:3" s="8" customFormat="1" ht="24" customHeight="1">
      <c r="A4" s="28">
        <v>2</v>
      </c>
      <c r="B4" s="29" t="s">
        <v>54</v>
      </c>
      <c r="C4" s="30"/>
    </row>
    <row r="5" spans="1:3" s="8" customFormat="1" ht="30" customHeight="1">
      <c r="A5" s="28">
        <v>3</v>
      </c>
      <c r="B5" s="29" t="s">
        <v>55</v>
      </c>
      <c r="C5" s="30"/>
    </row>
    <row r="6" spans="1:3" s="8" customFormat="1" ht="30" customHeight="1">
      <c r="A6" s="28">
        <v>4</v>
      </c>
      <c r="B6" s="31" t="s">
        <v>56</v>
      </c>
      <c r="C6" s="30"/>
    </row>
    <row r="7" spans="1:3" s="4" customFormat="1" ht="24" customHeight="1">
      <c r="A7" s="106" t="s">
        <v>60</v>
      </c>
      <c r="B7" s="107"/>
      <c r="C7" s="108"/>
    </row>
    <row r="8" spans="1:3" s="8" customFormat="1" ht="30" customHeight="1">
      <c r="A8" s="28">
        <v>1</v>
      </c>
      <c r="B8" s="29" t="s">
        <v>58</v>
      </c>
      <c r="C8" s="30"/>
    </row>
    <row r="9" spans="1:3" s="8" customFormat="1" ht="30" customHeight="1">
      <c r="A9" s="28">
        <v>2</v>
      </c>
      <c r="B9" s="31" t="s">
        <v>59</v>
      </c>
      <c r="C9" s="30"/>
    </row>
    <row r="10" spans="1:3" s="4" customFormat="1" ht="24" customHeight="1">
      <c r="A10" s="106" t="s">
        <v>60</v>
      </c>
      <c r="B10" s="107"/>
      <c r="C10" s="108"/>
    </row>
    <row r="11" spans="1:3" s="8" customFormat="1" ht="30" customHeight="1">
      <c r="A11" s="28">
        <v>1</v>
      </c>
      <c r="B11" s="31" t="s">
        <v>61</v>
      </c>
      <c r="C11" s="30"/>
    </row>
    <row r="12" spans="1:3" s="8" customFormat="1" ht="30" customHeight="1">
      <c r="A12" s="28">
        <v>2</v>
      </c>
      <c r="B12" s="31" t="s">
        <v>62</v>
      </c>
      <c r="C12" s="30"/>
    </row>
    <row r="13" spans="1:3" s="8" customFormat="1" ht="30" customHeight="1">
      <c r="A13" s="28">
        <v>3</v>
      </c>
      <c r="B13" s="31" t="s">
        <v>63</v>
      </c>
      <c r="C13" s="30"/>
    </row>
    <row r="14" spans="1:3" s="8" customFormat="1" ht="30" customHeight="1">
      <c r="A14" s="28">
        <v>4</v>
      </c>
      <c r="B14" s="31" t="s">
        <v>64</v>
      </c>
      <c r="C14" s="30"/>
    </row>
    <row r="15" spans="1:3" s="8" customFormat="1" ht="30" customHeight="1">
      <c r="A15" s="28">
        <v>5</v>
      </c>
      <c r="B15" s="31" t="s">
        <v>65</v>
      </c>
      <c r="C15" s="30"/>
    </row>
    <row r="16" spans="1:3" s="8" customFormat="1" ht="24" customHeight="1">
      <c r="A16" s="28">
        <v>6</v>
      </c>
      <c r="B16" s="29" t="s">
        <v>66</v>
      </c>
      <c r="C16" s="30"/>
    </row>
    <row r="17" spans="1:3" s="8" customFormat="1" ht="30" customHeight="1">
      <c r="A17" s="28">
        <v>7</v>
      </c>
      <c r="B17" s="31" t="s">
        <v>66</v>
      </c>
      <c r="C17" s="30"/>
    </row>
    <row r="18" spans="1:3" s="8" customFormat="1" ht="30" customHeight="1">
      <c r="A18" s="28">
        <v>8</v>
      </c>
      <c r="B18" s="31" t="s">
        <v>67</v>
      </c>
      <c r="C18" s="30"/>
    </row>
    <row r="19" spans="1:3" s="4" customFormat="1" ht="24" customHeight="1">
      <c r="A19" s="106" t="s">
        <v>68</v>
      </c>
      <c r="B19" s="107"/>
      <c r="C19" s="108"/>
    </row>
    <row r="20" spans="1:3" s="8" customFormat="1" ht="30" customHeight="1">
      <c r="A20" s="28">
        <v>1</v>
      </c>
      <c r="B20" s="29" t="s">
        <v>69</v>
      </c>
      <c r="C20" s="30"/>
    </row>
    <row r="21" spans="1:3" s="4" customFormat="1" ht="24" customHeight="1">
      <c r="A21" s="106" t="s">
        <v>70</v>
      </c>
      <c r="B21" s="107"/>
      <c r="C21" s="108"/>
    </row>
    <row r="22" spans="1:3" s="8" customFormat="1" ht="30" customHeight="1">
      <c r="A22" s="28">
        <v>1</v>
      </c>
      <c r="B22" s="31" t="s">
        <v>71</v>
      </c>
      <c r="C22" s="30"/>
    </row>
    <row r="23" spans="1:3" s="8" customFormat="1" ht="30" customHeight="1">
      <c r="A23" s="28">
        <v>2</v>
      </c>
      <c r="B23" s="31" t="s">
        <v>72</v>
      </c>
      <c r="C23" s="30"/>
    </row>
    <row r="24" spans="1:3" s="8" customFormat="1" ht="30" customHeight="1">
      <c r="A24" s="28">
        <v>3</v>
      </c>
      <c r="B24" s="31" t="s">
        <v>73</v>
      </c>
      <c r="C24" s="30"/>
    </row>
    <row r="25" spans="1:3" s="8" customFormat="1" ht="40.5" customHeight="1">
      <c r="A25" s="28">
        <v>4</v>
      </c>
      <c r="B25" s="31" t="s">
        <v>74</v>
      </c>
      <c r="C25" s="30"/>
    </row>
    <row r="26" spans="1:3" s="4" customFormat="1" ht="24" customHeight="1">
      <c r="A26" s="106" t="s">
        <v>75</v>
      </c>
      <c r="B26" s="107"/>
      <c r="C26" s="108"/>
    </row>
    <row r="27" spans="1:3" s="8" customFormat="1" ht="30" customHeight="1">
      <c r="A27" s="28">
        <v>1</v>
      </c>
      <c r="B27" s="31" t="s">
        <v>76</v>
      </c>
      <c r="C27" s="30"/>
    </row>
    <row r="28" spans="1:3" hidden="1"/>
    <row r="29" spans="1:3" hidden="1"/>
    <row r="30" spans="1:3" hidden="1"/>
    <row r="31" spans="1:3" hidden="1"/>
    <row r="32" spans="1:3" hidden="1"/>
    <row r="33" hidden="1"/>
    <row r="34" hidden="1"/>
    <row r="35" hidden="1"/>
    <row r="36" hidden="1"/>
    <row r="37" hidden="1"/>
    <row r="38" hidden="1"/>
    <row r="39" hidden="1"/>
    <row r="40" hidden="1"/>
    <row r="41" hidden="1"/>
    <row r="42" hidden="1"/>
    <row r="43" hidden="1"/>
    <row r="44" hidden="1"/>
    <row r="45" hidden="1"/>
    <row r="46" hidden="1"/>
    <row r="47" hidden="1"/>
    <row r="48" hidden="1"/>
    <row r="49" spans="2:5" hidden="1"/>
    <row r="50" spans="2:5" ht="16" hidden="1">
      <c r="B50" s="35" t="s">
        <v>6</v>
      </c>
      <c r="C50" s="34" t="s">
        <v>146</v>
      </c>
      <c r="D50" t="s">
        <v>7</v>
      </c>
      <c r="E50" t="s">
        <v>160</v>
      </c>
    </row>
    <row r="51" spans="2:5" ht="16" hidden="1">
      <c r="B51" s="33" t="s">
        <v>0</v>
      </c>
      <c r="C51" s="34">
        <v>4</v>
      </c>
      <c r="D51" t="e">
        <f>SUM(VLOOKUP(C3,'Página de Tapa'!B48:C53,2,FALSE),VLOOKUP(C4,'Página de Tapa'!B48:C53,2,FALSE),VLOOKUP(C5,'Página de Tapa'!B48:C53,2,FALSE),VLOOKUP(C6,'Página de Tapa'!B48:C53,2,FALSE))</f>
        <v>#N/A</v>
      </c>
      <c r="E51" s="7" t="e">
        <f>(D51/C51)</f>
        <v>#N/A</v>
      </c>
    </row>
    <row r="52" spans="2:5" ht="16" hidden="1">
      <c r="B52" s="33" t="s">
        <v>4</v>
      </c>
      <c r="C52" s="34">
        <v>2</v>
      </c>
    </row>
    <row r="53" spans="2:5" ht="16" hidden="1">
      <c r="B53" s="33" t="s">
        <v>5</v>
      </c>
      <c r="C53" s="34">
        <v>8</v>
      </c>
    </row>
    <row r="54" spans="2:5" ht="16" hidden="1">
      <c r="B54" s="33" t="s">
        <v>3</v>
      </c>
      <c r="C54" s="34">
        <v>1</v>
      </c>
    </row>
    <row r="55" spans="2:5" ht="16" hidden="1">
      <c r="B55" s="33" t="s">
        <v>1</v>
      </c>
      <c r="C55" s="34">
        <v>4</v>
      </c>
    </row>
    <row r="56" spans="2:5" ht="16" hidden="1">
      <c r="B56" s="33" t="s">
        <v>2</v>
      </c>
      <c r="C56" s="34">
        <v>1</v>
      </c>
    </row>
  </sheetData>
  <mergeCells count="7">
    <mergeCell ref="A1:B1"/>
    <mergeCell ref="A26:C26"/>
    <mergeCell ref="A7:C7"/>
    <mergeCell ref="A2:C2"/>
    <mergeCell ref="A10:C10"/>
    <mergeCell ref="A19:C19"/>
    <mergeCell ref="A21:C21"/>
  </mergeCells>
  <dataValidations count="1">
    <dataValidation type="list" allowBlank="1" showInputMessage="1" showErrorMessage="1" sqref="C28" xr:uid="{00000000-0002-0000-0200-000000000000}">
      <formula1>#REF!</formula1>
    </dataValidation>
  </dataValidations>
  <pageMargins left="0.7" right="0.7" top="0.75" bottom="0.75" header="0.3" footer="0.3"/>
  <pageSetup scale="9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'Página de Tapa'!$B$48:$B$53</xm:f>
          </x14:formula1>
          <xm:sqref>C3 C4 C5 C6 C8 C9 C11 C12 C13 C14 C15 C16 C17 C18 C20 C22 C23 C24 C25 C27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5"/>
  <sheetViews>
    <sheetView topLeftCell="B3" workbookViewId="0">
      <selection activeCell="C14" sqref="C14:C15"/>
    </sheetView>
  </sheetViews>
  <sheetFormatPr baseColWidth="10" defaultColWidth="86.5" defaultRowHeight="15"/>
  <cols>
    <col min="1" max="1" width="2" style="4" hidden="1" customWidth="1"/>
    <col min="2" max="2" width="99.5" style="3" customWidth="1"/>
    <col min="3" max="3" width="20.5" style="6" customWidth="1"/>
  </cols>
  <sheetData>
    <row r="1" spans="1:3" ht="24" customHeight="1">
      <c r="A1" s="18"/>
      <c r="B1" s="44" t="s">
        <v>77</v>
      </c>
      <c r="C1" s="36" t="s">
        <v>91</v>
      </c>
    </row>
    <row r="2" spans="1:3" ht="24" customHeight="1">
      <c r="A2" s="18"/>
      <c r="B2" s="106" t="s">
        <v>78</v>
      </c>
      <c r="C2" s="108"/>
    </row>
    <row r="3" spans="1:3" s="8" customFormat="1" ht="30" customHeight="1">
      <c r="A3" s="19">
        <v>1</v>
      </c>
      <c r="B3" s="31" t="s">
        <v>79</v>
      </c>
      <c r="C3" s="30"/>
    </row>
    <row r="4" spans="1:3" s="8" customFormat="1" ht="30" customHeight="1">
      <c r="A4" s="19">
        <v>2</v>
      </c>
      <c r="B4" s="31" t="s">
        <v>80</v>
      </c>
      <c r="C4" s="30"/>
    </row>
    <row r="5" spans="1:3" s="4" customFormat="1" ht="24" customHeight="1">
      <c r="A5" s="18"/>
      <c r="B5" s="106" t="s">
        <v>81</v>
      </c>
      <c r="C5" s="108"/>
    </row>
    <row r="6" spans="1:3" s="8" customFormat="1" ht="30" customHeight="1">
      <c r="A6" s="19">
        <v>1</v>
      </c>
      <c r="B6" s="31" t="s">
        <v>82</v>
      </c>
      <c r="C6" s="30"/>
    </row>
    <row r="7" spans="1:3" s="8" customFormat="1" ht="24" customHeight="1">
      <c r="A7" s="19">
        <v>2</v>
      </c>
      <c r="B7" s="31" t="s">
        <v>83</v>
      </c>
      <c r="C7" s="30"/>
    </row>
    <row r="8" spans="1:3" s="8" customFormat="1" ht="30" customHeight="1">
      <c r="A8" s="19">
        <v>3</v>
      </c>
      <c r="B8" s="31" t="s">
        <v>84</v>
      </c>
      <c r="C8" s="30"/>
    </row>
    <row r="9" spans="1:3" s="1" customFormat="1" ht="24" customHeight="1">
      <c r="A9" s="45"/>
      <c r="B9" s="106" t="s">
        <v>85</v>
      </c>
      <c r="C9" s="108"/>
    </row>
    <row r="10" spans="1:3" s="8" customFormat="1" ht="24" customHeight="1">
      <c r="A10" s="19">
        <v>1</v>
      </c>
      <c r="B10" s="31" t="s">
        <v>86</v>
      </c>
      <c r="C10" s="30"/>
    </row>
    <row r="11" spans="1:3" s="8" customFormat="1" ht="30" customHeight="1">
      <c r="A11" s="19">
        <v>2</v>
      </c>
      <c r="B11" s="29" t="s">
        <v>87</v>
      </c>
      <c r="C11" s="30"/>
    </row>
    <row r="12" spans="1:3" s="8" customFormat="1" ht="30" customHeight="1">
      <c r="A12" s="19">
        <v>3</v>
      </c>
      <c r="B12" s="29" t="s">
        <v>18</v>
      </c>
      <c r="C12" s="30"/>
    </row>
    <row r="13" spans="1:3" s="46" customFormat="1" ht="24" customHeight="1">
      <c r="A13" s="45"/>
      <c r="B13" s="106" t="s">
        <v>88</v>
      </c>
      <c r="C13" s="108"/>
    </row>
    <row r="14" spans="1:3" s="8" customFormat="1" ht="30" customHeight="1">
      <c r="A14" s="19">
        <v>1</v>
      </c>
      <c r="B14" s="31" t="s">
        <v>89</v>
      </c>
      <c r="C14" s="30"/>
    </row>
    <row r="15" spans="1:3" s="8" customFormat="1" ht="30" customHeight="1">
      <c r="A15" s="19">
        <v>2</v>
      </c>
      <c r="B15" s="31" t="s">
        <v>90</v>
      </c>
      <c r="C15" s="30"/>
    </row>
  </sheetData>
  <mergeCells count="4">
    <mergeCell ref="B2:C2"/>
    <mergeCell ref="B5:C5"/>
    <mergeCell ref="B9:C9"/>
    <mergeCell ref="B13:C13"/>
  </mergeCells>
  <pageMargins left="0.7" right="0.7" top="0.75" bottom="0.75" header="0.3" footer="0.3"/>
  <pageSetup scale="67" orientation="portrait" r:id="rId1"/>
  <colBreaks count="1" manualBreakCount="1">
    <brk id="1" max="14"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'Página de Tapa'!$B$48:$B$53</xm:f>
          </x14:formula1>
          <xm:sqref>C6:C8 C3:C4 C14:C15 C10:C12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0"/>
  <sheetViews>
    <sheetView topLeftCell="B1" zoomScale="115" zoomScaleNormal="115" workbookViewId="0">
      <selection activeCell="C8" sqref="C8:C10"/>
    </sheetView>
  </sheetViews>
  <sheetFormatPr baseColWidth="10" defaultColWidth="8.83203125" defaultRowHeight="15"/>
  <cols>
    <col min="1" max="1" width="2" style="4" hidden="1" customWidth="1"/>
    <col min="2" max="2" width="95.1640625" style="1" customWidth="1"/>
    <col min="3" max="3" width="20.5" style="6" customWidth="1"/>
  </cols>
  <sheetData>
    <row r="1" spans="1:3" ht="24" customHeight="1">
      <c r="A1" s="18"/>
      <c r="B1" s="47" t="s">
        <v>92</v>
      </c>
      <c r="C1" s="38" t="s">
        <v>91</v>
      </c>
    </row>
    <row r="2" spans="1:3" s="2" customFormat="1" ht="24" customHeight="1">
      <c r="A2" s="20"/>
      <c r="B2" s="109" t="s">
        <v>93</v>
      </c>
      <c r="C2" s="109"/>
    </row>
    <row r="3" spans="1:3" s="8" customFormat="1" ht="24" customHeight="1">
      <c r="A3" s="19">
        <v>1</v>
      </c>
      <c r="B3" s="31" t="s">
        <v>94</v>
      </c>
      <c r="C3" s="30"/>
    </row>
    <row r="4" spans="1:3" s="8" customFormat="1" ht="30" customHeight="1">
      <c r="A4" s="19">
        <v>2</v>
      </c>
      <c r="B4" s="31" t="s">
        <v>95</v>
      </c>
      <c r="C4" s="30"/>
    </row>
    <row r="5" spans="1:3" s="8" customFormat="1" ht="24" customHeight="1">
      <c r="A5" s="19">
        <v>3</v>
      </c>
      <c r="B5" s="37" t="s">
        <v>96</v>
      </c>
      <c r="C5" s="30"/>
    </row>
    <row r="6" spans="1:3" s="8" customFormat="1" ht="30" customHeight="1">
      <c r="A6" s="19">
        <v>4</v>
      </c>
      <c r="B6" s="31" t="s">
        <v>97</v>
      </c>
      <c r="C6" s="30"/>
    </row>
    <row r="7" spans="1:3" s="4" customFormat="1" ht="24" customHeight="1">
      <c r="A7" s="18"/>
      <c r="B7" s="110" t="s">
        <v>98</v>
      </c>
      <c r="C7" s="110"/>
    </row>
    <row r="8" spans="1:3" s="8" customFormat="1" ht="30" customHeight="1">
      <c r="A8" s="19">
        <v>1</v>
      </c>
      <c r="B8" s="31" t="s">
        <v>99</v>
      </c>
      <c r="C8" s="30"/>
    </row>
    <row r="9" spans="1:3" s="8" customFormat="1" ht="30" customHeight="1">
      <c r="A9" s="19">
        <v>2</v>
      </c>
      <c r="B9" s="31" t="s">
        <v>100</v>
      </c>
      <c r="C9" s="30"/>
    </row>
    <row r="10" spans="1:3" s="8" customFormat="1" ht="24" customHeight="1">
      <c r="A10" s="19">
        <v>3</v>
      </c>
      <c r="B10" s="31" t="s">
        <v>101</v>
      </c>
      <c r="C10" s="30"/>
    </row>
  </sheetData>
  <mergeCells count="2">
    <mergeCell ref="B2:C2"/>
    <mergeCell ref="B7:C7"/>
  </mergeCells>
  <pageMargins left="0.7" right="0.7" top="0.75" bottom="0.75" header="0.3" footer="0.3"/>
  <pageSetup paperSize="9" scale="74" orientation="portrait" r:id="rId1"/>
  <colBreaks count="1" manualBreakCount="1">
    <brk id="1" max="9"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'Página de Tapa'!$B$48:$B$54</xm:f>
          </x14:formula1>
          <xm:sqref>C9:C10</xm:sqref>
        </x14:dataValidation>
        <x14:dataValidation type="list" allowBlank="1" showInputMessage="1" showErrorMessage="1" xr:uid="{00000000-0002-0000-0400-000001000000}">
          <x14:formula1>
            <xm:f>'Página de Tapa'!$B$48:$B$53</xm:f>
          </x14:formula1>
          <xm:sqref>C3:C6 C8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4"/>
  <sheetViews>
    <sheetView topLeftCell="B3" workbookViewId="0">
      <selection activeCell="C13" sqref="C13:C14"/>
    </sheetView>
  </sheetViews>
  <sheetFormatPr baseColWidth="10" defaultColWidth="8.83203125" defaultRowHeight="15"/>
  <cols>
    <col min="1" max="1" width="2" style="4" bestFit="1" customWidth="1"/>
    <col min="2" max="2" width="92" style="3" customWidth="1"/>
    <col min="3" max="3" width="20.5" style="6" customWidth="1"/>
  </cols>
  <sheetData>
    <row r="1" spans="1:4" ht="24" customHeight="1">
      <c r="A1" s="18"/>
      <c r="B1" s="44" t="s">
        <v>102</v>
      </c>
      <c r="C1" s="38" t="s">
        <v>91</v>
      </c>
    </row>
    <row r="2" spans="1:4" ht="24" customHeight="1">
      <c r="A2" s="18"/>
      <c r="B2" s="109" t="s">
        <v>103</v>
      </c>
      <c r="C2" s="109"/>
    </row>
    <row r="3" spans="1:4" s="8" customFormat="1" ht="30" customHeight="1">
      <c r="A3" s="19">
        <v>1</v>
      </c>
      <c r="B3" s="31" t="s">
        <v>104</v>
      </c>
      <c r="C3" s="30"/>
      <c r="D3" s="9"/>
    </row>
    <row r="4" spans="1:4" s="8" customFormat="1" ht="24" customHeight="1">
      <c r="A4" s="19">
        <v>2</v>
      </c>
      <c r="B4" s="29" t="s">
        <v>105</v>
      </c>
      <c r="C4" s="30"/>
    </row>
    <row r="5" spans="1:4" s="8" customFormat="1" ht="24" customHeight="1">
      <c r="A5" s="19">
        <v>3</v>
      </c>
      <c r="B5" s="31" t="s">
        <v>106</v>
      </c>
      <c r="C5" s="30"/>
    </row>
    <row r="6" spans="1:4" s="8" customFormat="1" ht="24" customHeight="1">
      <c r="A6" s="19">
        <v>4</v>
      </c>
      <c r="B6" s="31" t="s">
        <v>107</v>
      </c>
      <c r="C6" s="30"/>
    </row>
    <row r="7" spans="1:4" s="8" customFormat="1" ht="24" customHeight="1">
      <c r="A7" s="19">
        <v>5</v>
      </c>
      <c r="B7" s="31" t="s">
        <v>108</v>
      </c>
      <c r="C7" s="30"/>
    </row>
    <row r="8" spans="1:4" s="4" customFormat="1" ht="24" customHeight="1">
      <c r="A8" s="18"/>
      <c r="B8" s="109" t="s">
        <v>109</v>
      </c>
      <c r="C8" s="109"/>
    </row>
    <row r="9" spans="1:4" s="8" customFormat="1" ht="30" customHeight="1">
      <c r="A9" s="19">
        <v>1</v>
      </c>
      <c r="B9" s="31" t="s">
        <v>110</v>
      </c>
      <c r="C9" s="30"/>
    </row>
    <row r="10" spans="1:4" s="8" customFormat="1" ht="40" customHeight="1">
      <c r="A10" s="19">
        <v>2</v>
      </c>
      <c r="B10" s="31" t="s">
        <v>111</v>
      </c>
      <c r="C10" s="30"/>
    </row>
    <row r="11" spans="1:4" s="8" customFormat="1" ht="30" customHeight="1">
      <c r="A11" s="19">
        <v>3</v>
      </c>
      <c r="B11" s="31" t="s">
        <v>112</v>
      </c>
      <c r="C11" s="30"/>
    </row>
    <row r="12" spans="1:4" s="4" customFormat="1" ht="24" customHeight="1">
      <c r="A12" s="18"/>
      <c r="B12" s="109" t="s">
        <v>113</v>
      </c>
      <c r="C12" s="109"/>
    </row>
    <row r="13" spans="1:4" s="8" customFormat="1" ht="30" customHeight="1">
      <c r="A13" s="19">
        <v>1</v>
      </c>
      <c r="B13" s="31" t="s">
        <v>114</v>
      </c>
      <c r="C13" s="30"/>
    </row>
    <row r="14" spans="1:4" s="8" customFormat="1" ht="30" customHeight="1">
      <c r="A14" s="19">
        <v>2</v>
      </c>
      <c r="B14" s="31" t="s">
        <v>115</v>
      </c>
      <c r="C14" s="30"/>
    </row>
  </sheetData>
  <mergeCells count="3">
    <mergeCell ref="B2:C2"/>
    <mergeCell ref="B8:C8"/>
    <mergeCell ref="B12:C12"/>
  </mergeCells>
  <pageMargins left="0.7" right="0.7" top="0.75" bottom="0.75" header="0.3" footer="0.3"/>
  <pageSetup scale="76" orientation="portrait" r:id="rId1"/>
  <colBreaks count="1" manualBreakCount="1">
    <brk id="1" max="1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'Página de Tapa'!$B$48:$B$54</xm:f>
          </x14:formula1>
          <xm:sqref>C9:C11</xm:sqref>
        </x14:dataValidation>
        <x14:dataValidation type="list" allowBlank="1" showInputMessage="1" showErrorMessage="1" xr:uid="{00000000-0002-0000-0500-000001000000}">
          <x14:formula1>
            <xm:f>'Página de Tapa'!$B$48:$B$53</xm:f>
          </x14:formula1>
          <xm:sqref>C13:C14 C3:C7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5"/>
  <sheetViews>
    <sheetView topLeftCell="A14" workbookViewId="0">
      <selection activeCell="C24" sqref="C24:C25"/>
    </sheetView>
  </sheetViews>
  <sheetFormatPr baseColWidth="10" defaultColWidth="8.83203125" defaultRowHeight="15"/>
  <cols>
    <col min="1" max="1" width="2" style="4" bestFit="1" customWidth="1"/>
    <col min="2" max="2" width="99.1640625" style="1" customWidth="1"/>
    <col min="3" max="3" width="20.5" style="6" customWidth="1"/>
  </cols>
  <sheetData>
    <row r="1" spans="1:8" ht="24.5" customHeight="1">
      <c r="A1" s="111" t="s">
        <v>116</v>
      </c>
      <c r="B1" s="111"/>
      <c r="C1" s="38" t="s">
        <v>91</v>
      </c>
    </row>
    <row r="2" spans="1:8" ht="24" customHeight="1">
      <c r="A2" s="110" t="s">
        <v>117</v>
      </c>
      <c r="B2" s="110"/>
      <c r="C2" s="110"/>
    </row>
    <row r="3" spans="1:8" s="8" customFormat="1" ht="30" customHeight="1">
      <c r="A3" s="39">
        <v>1</v>
      </c>
      <c r="B3" s="31" t="s">
        <v>118</v>
      </c>
      <c r="C3" s="30"/>
    </row>
    <row r="4" spans="1:8" s="8" customFormat="1" ht="24" customHeight="1">
      <c r="A4" s="39">
        <v>2</v>
      </c>
      <c r="B4" s="37" t="s">
        <v>119</v>
      </c>
      <c r="C4" s="30"/>
    </row>
    <row r="5" spans="1:8" s="8" customFormat="1" ht="30" customHeight="1">
      <c r="A5" s="39">
        <v>3</v>
      </c>
      <c r="B5" s="31" t="s">
        <v>120</v>
      </c>
      <c r="C5" s="30"/>
    </row>
    <row r="6" spans="1:8" s="8" customFormat="1" ht="24" customHeight="1">
      <c r="A6" s="39">
        <v>4</v>
      </c>
      <c r="B6" s="37" t="s">
        <v>121</v>
      </c>
      <c r="C6" s="30"/>
    </row>
    <row r="7" spans="1:8" s="8" customFormat="1" ht="24" customHeight="1">
      <c r="A7" s="39">
        <v>5</v>
      </c>
      <c r="B7" s="37" t="s">
        <v>122</v>
      </c>
      <c r="C7" s="30"/>
      <c r="H7" s="87"/>
    </row>
    <row r="8" spans="1:8" s="8" customFormat="1" ht="24" customHeight="1">
      <c r="A8" s="39">
        <v>6</v>
      </c>
      <c r="B8" s="37" t="s">
        <v>123</v>
      </c>
      <c r="C8" s="30"/>
      <c r="H8" s="88"/>
    </row>
    <row r="9" spans="1:8" ht="24" customHeight="1">
      <c r="A9" s="110" t="s">
        <v>124</v>
      </c>
      <c r="B9" s="110"/>
      <c r="C9" s="110"/>
    </row>
    <row r="10" spans="1:8" ht="24" customHeight="1">
      <c r="A10" s="40"/>
      <c r="B10" s="43" t="s">
        <v>125</v>
      </c>
      <c r="C10" s="41"/>
    </row>
    <row r="11" spans="1:8" s="8" customFormat="1" ht="30" customHeight="1">
      <c r="A11" s="28">
        <v>1</v>
      </c>
      <c r="B11" s="31" t="s">
        <v>126</v>
      </c>
      <c r="C11" s="30"/>
    </row>
    <row r="12" spans="1:8" ht="24" customHeight="1">
      <c r="A12" s="42"/>
      <c r="B12" s="43" t="s">
        <v>127</v>
      </c>
      <c r="C12" s="30"/>
    </row>
    <row r="13" spans="1:8" s="8" customFormat="1" ht="24" customHeight="1">
      <c r="A13" s="39">
        <v>1</v>
      </c>
      <c r="B13" s="37" t="s">
        <v>128</v>
      </c>
      <c r="C13" s="30"/>
    </row>
    <row r="14" spans="1:8" s="8" customFormat="1" ht="30" customHeight="1">
      <c r="A14" s="39">
        <v>2</v>
      </c>
      <c r="B14" s="31" t="s">
        <v>129</v>
      </c>
      <c r="C14" s="30"/>
    </row>
    <row r="15" spans="1:8" ht="24" customHeight="1">
      <c r="A15" s="110" t="s">
        <v>130</v>
      </c>
      <c r="B15" s="110"/>
      <c r="C15" s="110"/>
    </row>
    <row r="16" spans="1:8" s="8" customFormat="1" ht="30" customHeight="1">
      <c r="A16" s="39">
        <v>1</v>
      </c>
      <c r="B16" s="31" t="s">
        <v>131</v>
      </c>
      <c r="C16" s="30"/>
    </row>
    <row r="17" spans="1:3" s="8" customFormat="1" ht="30" customHeight="1">
      <c r="A17" s="39">
        <v>2</v>
      </c>
      <c r="B17" s="29" t="s">
        <v>132</v>
      </c>
      <c r="C17" s="30"/>
    </row>
    <row r="18" spans="1:3" s="8" customFormat="1" ht="30" customHeight="1">
      <c r="A18" s="39">
        <v>3</v>
      </c>
      <c r="B18" s="31" t="s">
        <v>133</v>
      </c>
      <c r="C18" s="30"/>
    </row>
    <row r="19" spans="1:3" ht="24" customHeight="1">
      <c r="A19" s="109" t="s">
        <v>134</v>
      </c>
      <c r="B19" s="109"/>
      <c r="C19" s="109"/>
    </row>
    <row r="20" spans="1:3" s="8" customFormat="1" ht="24" customHeight="1">
      <c r="A20" s="39">
        <v>1</v>
      </c>
      <c r="B20" s="28" t="s">
        <v>135</v>
      </c>
      <c r="C20" s="30"/>
    </row>
    <row r="21" spans="1:3" s="8" customFormat="1" ht="24" customHeight="1">
      <c r="A21" s="39">
        <v>2</v>
      </c>
      <c r="B21" s="29" t="s">
        <v>136</v>
      </c>
      <c r="C21" s="30"/>
    </row>
    <row r="22" spans="1:3" s="8" customFormat="1" ht="30" customHeight="1">
      <c r="A22" s="39">
        <v>3</v>
      </c>
      <c r="B22" s="29" t="s">
        <v>137</v>
      </c>
      <c r="C22" s="30"/>
    </row>
    <row r="23" spans="1:3" ht="24" customHeight="1">
      <c r="A23" s="112" t="s">
        <v>138</v>
      </c>
      <c r="B23" s="112"/>
      <c r="C23" s="112"/>
    </row>
    <row r="24" spans="1:3" s="8" customFormat="1" ht="30" customHeight="1">
      <c r="A24" s="39">
        <v>1</v>
      </c>
      <c r="B24" s="29" t="s">
        <v>139</v>
      </c>
      <c r="C24" s="30"/>
    </row>
    <row r="25" spans="1:3" s="8" customFormat="1" ht="30" customHeight="1">
      <c r="A25" s="39">
        <v>2</v>
      </c>
      <c r="B25" s="31" t="s">
        <v>140</v>
      </c>
      <c r="C25" s="30"/>
    </row>
  </sheetData>
  <mergeCells count="6">
    <mergeCell ref="A1:B1"/>
    <mergeCell ref="A23:C23"/>
    <mergeCell ref="A2:C2"/>
    <mergeCell ref="A9:C9"/>
    <mergeCell ref="A15:C15"/>
    <mergeCell ref="A19:C19"/>
  </mergeCells>
  <pageMargins left="0.7" right="0.7" top="0.75" bottom="0.75" header="0.3" footer="0.3"/>
  <pageSetup scale="72"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'Página de Tapa'!$B$48:$B$53</xm:f>
          </x14:formula1>
          <xm:sqref>C3:C8 C13:C14 C24:C25 C20:C22 C16:C18 C11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D3:S61"/>
  <sheetViews>
    <sheetView workbookViewId="0">
      <selection activeCell="Q63" sqref="Q63"/>
    </sheetView>
  </sheetViews>
  <sheetFormatPr baseColWidth="10" defaultColWidth="8.83203125" defaultRowHeight="15"/>
  <sheetData>
    <row r="3" spans="19:19">
      <c r="S3" s="24"/>
    </row>
    <row r="4" spans="19:19">
      <c r="S4" s="24"/>
    </row>
    <row r="19" spans="4:14">
      <c r="D19" s="113" t="s">
        <v>154</v>
      </c>
      <c r="E19" s="113"/>
      <c r="F19" s="48" t="e">
        <f>Resumen!B42</f>
        <v>#N/A</v>
      </c>
      <c r="L19" s="113" t="s">
        <v>163</v>
      </c>
      <c r="M19" s="113"/>
      <c r="N19" s="48" t="e">
        <f>Resumen!B43</f>
        <v>#N/A</v>
      </c>
    </row>
    <row r="40" spans="4:14">
      <c r="D40" s="113" t="s">
        <v>154</v>
      </c>
      <c r="E40" s="113"/>
      <c r="F40" s="48" t="e">
        <f>Resumen!B44</f>
        <v>#N/A</v>
      </c>
      <c r="G40" s="49"/>
      <c r="H40" s="49"/>
      <c r="I40" s="49"/>
      <c r="J40" s="49"/>
      <c r="K40" s="49"/>
      <c r="L40" s="113" t="s">
        <v>155</v>
      </c>
      <c r="M40" s="113"/>
      <c r="N40" s="48" t="e">
        <f>Resumen!B45</f>
        <v>#N/A</v>
      </c>
    </row>
    <row r="61" spans="4:6">
      <c r="D61" s="113" t="s">
        <v>154</v>
      </c>
      <c r="E61" s="113"/>
      <c r="F61" s="48" t="e">
        <f>Resumen!B46</f>
        <v>#N/A</v>
      </c>
    </row>
  </sheetData>
  <mergeCells count="5">
    <mergeCell ref="D19:E19"/>
    <mergeCell ref="L19:M19"/>
    <mergeCell ref="L40:M40"/>
    <mergeCell ref="D40:E40"/>
    <mergeCell ref="D61:E6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47"/>
  <sheetViews>
    <sheetView topLeftCell="A15" zoomScale="106" zoomScaleNormal="106" zoomScalePageLayoutView="85" workbookViewId="0">
      <selection activeCell="A35" sqref="A35"/>
    </sheetView>
  </sheetViews>
  <sheetFormatPr baseColWidth="10" defaultColWidth="8.83203125" defaultRowHeight="15"/>
  <cols>
    <col min="1" max="1" width="62.5" customWidth="1"/>
    <col min="2" max="4" width="19.5" style="5" customWidth="1"/>
  </cols>
  <sheetData>
    <row r="1" spans="1:4" ht="15" customHeight="1">
      <c r="A1" s="59" t="s">
        <v>141</v>
      </c>
      <c r="B1" s="60" t="s">
        <v>146</v>
      </c>
      <c r="C1" s="60" t="s">
        <v>7</v>
      </c>
      <c r="D1" s="60" t="s">
        <v>160</v>
      </c>
    </row>
    <row r="2" spans="1:4" ht="15" customHeight="1">
      <c r="A2" s="50" t="s">
        <v>52</v>
      </c>
      <c r="B2" s="51">
        <v>4</v>
      </c>
      <c r="C2" s="51" t="e">
        <f>SUM(VLOOKUP('Liderazgo de MyE'!C3,'Página de Tapa'!B48:C53,2,FALSE),VLOOKUP('Liderazgo de MyE'!C4,'Página de Tapa'!B48:C53,2,FALSE),VLOOKUP('Liderazgo de MyE'!C5,'Página de Tapa'!B48:C53,2,FALSE),VLOOKUP('Liderazgo de MyE'!C6,'Página de Tapa'!B48:C53,2,FALSE))</f>
        <v>#N/A</v>
      </c>
      <c r="D2" s="52" t="e">
        <f>(C2/B2)</f>
        <v>#N/A</v>
      </c>
    </row>
    <row r="3" spans="1:4" ht="15" customHeight="1">
      <c r="A3" s="50" t="s">
        <v>57</v>
      </c>
      <c r="B3" s="51">
        <v>2</v>
      </c>
      <c r="C3" s="51" t="e">
        <f>SUM(VLOOKUP('Liderazgo de MyE'!C8,'Página de Tapa'!B48:C53,2,FALSE),VLOOKUP('Liderazgo de MyE'!C9,'Página de Tapa'!B48:C53,2,FALSE))</f>
        <v>#N/A</v>
      </c>
      <c r="D3" s="52" t="e">
        <f t="shared" ref="D3:D8" si="0">(C3/B3)</f>
        <v>#N/A</v>
      </c>
    </row>
    <row r="4" spans="1:4" ht="15" customHeight="1">
      <c r="A4" s="50" t="s">
        <v>142</v>
      </c>
      <c r="B4" s="51">
        <v>8</v>
      </c>
      <c r="C4" s="51" t="e">
        <f>SUM(VLOOKUP('Liderazgo de MyE'!C11,'Página de Tapa'!B48:C53,2,FALSE),VLOOKUP('Liderazgo de MyE'!C12,'Página de Tapa'!B48:C53,2,FALSE),VLOOKUP('Liderazgo de MyE'!C13,'Página de Tapa'!B48:C54,2,FALSE),VLOOKUP('Liderazgo de MyE'!C14,'Página de Tapa'!B48:C53,2,FALSE),VLOOKUP('Liderazgo de MyE'!C15,'Página de Tapa'!B48:C53,2,FALSE),VLOOKUP('Liderazgo de MyE'!C16,'Página de Tapa'!B48:C53,2,FALSE),VLOOKUP('Liderazgo de MyE'!C17,'Página de Tapa'!B48:C53,2,FALSE),VLOOKUP('Liderazgo de MyE'!C18,'Página de Tapa'!B48:C53,2,FALSE))</f>
        <v>#N/A</v>
      </c>
      <c r="D4" s="52" t="e">
        <f t="shared" si="0"/>
        <v>#N/A</v>
      </c>
    </row>
    <row r="5" spans="1:4" ht="15" customHeight="1">
      <c r="A5" s="50" t="s">
        <v>143</v>
      </c>
      <c r="B5" s="51">
        <v>1</v>
      </c>
      <c r="C5" s="51" t="e">
        <f>VLOOKUP('Liderazgo de MyE'!C20,'Página de Tapa'!B48:C53,2,FALSE)</f>
        <v>#N/A</v>
      </c>
      <c r="D5" s="52" t="e">
        <f t="shared" si="0"/>
        <v>#N/A</v>
      </c>
    </row>
    <row r="6" spans="1:4" ht="15" customHeight="1">
      <c r="A6" s="50" t="s">
        <v>144</v>
      </c>
      <c r="B6" s="51">
        <v>4</v>
      </c>
      <c r="C6" s="51" t="e">
        <f>SUM(VLOOKUP('Liderazgo de MyE'!C22,'Página de Tapa'!B48:C53,2,FALSE),VLOOKUP('Liderazgo de MyE'!C23,'Página de Tapa'!B48:C53,2,FALSE),VLOOKUP('Liderazgo de MyE'!C24,'Página de Tapa'!B48:C53,2,FALSE),VLOOKUP('Liderazgo de MyE'!C25,'Página de Tapa'!B48:C53,2,FALSE))</f>
        <v>#N/A</v>
      </c>
      <c r="D6" s="52" t="e">
        <f t="shared" si="0"/>
        <v>#N/A</v>
      </c>
    </row>
    <row r="7" spans="1:4" ht="15" customHeight="1">
      <c r="A7" s="50" t="s">
        <v>75</v>
      </c>
      <c r="B7" s="51">
        <v>1</v>
      </c>
      <c r="C7" s="51" t="e">
        <f>VLOOKUP('Liderazgo de MyE'!C27,'Página de Tapa'!B48:C53,2,FALSE)</f>
        <v>#N/A</v>
      </c>
      <c r="D7" s="52" t="e">
        <f t="shared" si="0"/>
        <v>#N/A</v>
      </c>
    </row>
    <row r="8" spans="1:4" ht="15" customHeight="1">
      <c r="A8" s="53" t="s">
        <v>166</v>
      </c>
      <c r="B8" s="54">
        <f>SUM(B2:B7)</f>
        <v>20</v>
      </c>
      <c r="C8" s="54" t="e">
        <f>SUM(C2:C7)</f>
        <v>#N/A</v>
      </c>
      <c r="D8" s="55" t="e">
        <f t="shared" si="0"/>
        <v>#N/A</v>
      </c>
    </row>
    <row r="9" spans="1:4" ht="15" customHeight="1">
      <c r="A9" s="56"/>
      <c r="B9" s="51"/>
      <c r="C9" s="51"/>
      <c r="D9" s="51"/>
    </row>
    <row r="10" spans="1:4" ht="15" customHeight="1">
      <c r="A10" s="59" t="s">
        <v>145</v>
      </c>
      <c r="B10" s="60" t="s">
        <v>146</v>
      </c>
      <c r="C10" s="60" t="s">
        <v>7</v>
      </c>
      <c r="D10" s="60" t="s">
        <v>160</v>
      </c>
    </row>
    <row r="11" spans="1:4" ht="15" customHeight="1">
      <c r="A11" s="57" t="s">
        <v>78</v>
      </c>
      <c r="B11" s="51">
        <v>2</v>
      </c>
      <c r="C11" s="51" t="e">
        <f>SUM(VLOOKUP('Recopilación y Gestión de Datos'!C3,'Página de Tapa'!B48:C53,2,FALSE),VLOOKUP('Recopilación y Gestión de Datos'!C4,'Página de Tapa'!B48:C53,2,FALSE))</f>
        <v>#N/A</v>
      </c>
      <c r="D11" s="52" t="e">
        <f>(C11/B11)</f>
        <v>#N/A</v>
      </c>
    </row>
    <row r="12" spans="1:4" ht="15" customHeight="1">
      <c r="A12" s="50" t="s">
        <v>81</v>
      </c>
      <c r="B12" s="51">
        <v>3</v>
      </c>
      <c r="C12" s="51" t="e">
        <f>SUM(VLOOKUP('Recopilación y Gestión de Datos'!C6,'Página de Tapa'!B48:C53,2,FALSE),VLOOKUP('Recopilación y Gestión de Datos'!C7,'Página de Tapa'!B48:C53,2,FALSE),VLOOKUP('Recopilación y Gestión de Datos'!C8,'Página de Tapa'!B48:C53,2,FALSE))</f>
        <v>#N/A</v>
      </c>
      <c r="D12" s="52" t="e">
        <f>(C12/B12)</f>
        <v>#N/A</v>
      </c>
    </row>
    <row r="13" spans="1:4" ht="15" customHeight="1">
      <c r="A13" s="50" t="s">
        <v>147</v>
      </c>
      <c r="B13" s="51">
        <v>3</v>
      </c>
      <c r="C13" s="51" t="e">
        <f>SUM(VLOOKUP('Recopilación y Gestión de Datos'!C10,'Página de Tapa'!B48:C54,2,FALSE),VLOOKUP('Recopilación y Gestión de Datos'!C11,'Página de Tapa'!B48:C53,2,FALSE),VLOOKUP('Recopilación y Gestión de Datos'!C12,'Página de Tapa'!B48:C53,2,FALSE))</f>
        <v>#N/A</v>
      </c>
      <c r="D13" s="52" t="e">
        <f>(C13/B13)</f>
        <v>#N/A</v>
      </c>
    </row>
    <row r="14" spans="1:4" ht="15" customHeight="1">
      <c r="A14" s="50" t="s">
        <v>88</v>
      </c>
      <c r="B14" s="51">
        <v>2</v>
      </c>
      <c r="C14" s="51" t="e">
        <f>SUM(VLOOKUP('Recopilación y Gestión de Datos'!C14,'Página de Tapa'!B48:C53,2,FALSE),VLOOKUP('Recopilación y Gestión de Datos'!C15,'Página de Tapa'!B48:C53,2,FALSE))</f>
        <v>#N/A</v>
      </c>
      <c r="D14" s="52" t="e">
        <f>(C14/B14)</f>
        <v>#N/A</v>
      </c>
    </row>
    <row r="15" spans="1:4" ht="15" customHeight="1">
      <c r="A15" s="53" t="s">
        <v>166</v>
      </c>
      <c r="B15" s="54">
        <f>SUM(B11:B14)</f>
        <v>10</v>
      </c>
      <c r="C15" s="54" t="e">
        <f>SUM(C11:C14)</f>
        <v>#N/A</v>
      </c>
      <c r="D15" s="55" t="e">
        <f>(C15/B15)</f>
        <v>#N/A</v>
      </c>
    </row>
    <row r="16" spans="1:4" ht="15" customHeight="1">
      <c r="A16" s="56"/>
      <c r="B16" s="51"/>
      <c r="C16" s="51"/>
      <c r="D16" s="51"/>
    </row>
    <row r="17" spans="1:4" ht="15" customHeight="1">
      <c r="A17" s="59" t="s">
        <v>148</v>
      </c>
      <c r="B17" s="60" t="s">
        <v>146</v>
      </c>
      <c r="C17" s="60" t="s">
        <v>7</v>
      </c>
      <c r="D17" s="60" t="s">
        <v>160</v>
      </c>
    </row>
    <row r="18" spans="1:4" ht="15" customHeight="1">
      <c r="A18" s="58" t="s">
        <v>93</v>
      </c>
      <c r="B18" s="51">
        <v>4</v>
      </c>
      <c r="C18" s="51" t="e">
        <f>SUM(VLOOKUP(Evaluación!C3,'Página de Tapa'!B48:C53,2,FALSE),VLOOKUP(Evaluación!C4,'Página de Tapa'!B48:C53,2,FALSE),VLOOKUP(Evaluación!C5,'Página de Tapa'!B48:C53,2,FALSE),VLOOKUP(Evaluación!C6,'Página de Tapa'!B48:C53,2,FALSE))</f>
        <v>#N/A</v>
      </c>
      <c r="D18" s="52" t="e">
        <f>(C18/B18)</f>
        <v>#N/A</v>
      </c>
    </row>
    <row r="19" spans="1:4" ht="15" customHeight="1">
      <c r="A19" s="56" t="s">
        <v>98</v>
      </c>
      <c r="B19" s="51">
        <v>3</v>
      </c>
      <c r="C19" s="51" t="e">
        <f>SUM(VLOOKUP(Evaluación!C8,'Página de Tapa'!B48:C53,2,FALSE),VLOOKUP(Evaluación!C9,'Página de Tapa'!B48:C53,2,FALSE),VLOOKUP(Evaluación!C10,'Página de Tapa'!B48:C53,2,FALSE))</f>
        <v>#N/A</v>
      </c>
      <c r="D19" s="52" t="e">
        <f>(C19/B19)</f>
        <v>#N/A</v>
      </c>
    </row>
    <row r="20" spans="1:4" ht="15" customHeight="1">
      <c r="A20" s="53" t="s">
        <v>166</v>
      </c>
      <c r="B20" s="54">
        <f>SUM(B18:B19)</f>
        <v>7</v>
      </c>
      <c r="C20" s="54" t="e">
        <f>SUM(C18:C19)</f>
        <v>#N/A</v>
      </c>
      <c r="D20" s="55" t="e">
        <f>(C20/B20)</f>
        <v>#N/A</v>
      </c>
    </row>
    <row r="21" spans="1:4" ht="15" customHeight="1">
      <c r="A21" s="56"/>
      <c r="B21" s="51"/>
      <c r="C21" s="51"/>
      <c r="D21" s="51"/>
    </row>
    <row r="22" spans="1:4" ht="15" customHeight="1">
      <c r="A22" s="59" t="s">
        <v>149</v>
      </c>
      <c r="B22" s="60" t="s">
        <v>146</v>
      </c>
      <c r="C22" s="60" t="s">
        <v>7</v>
      </c>
      <c r="D22" s="60" t="s">
        <v>160</v>
      </c>
    </row>
    <row r="23" spans="1:4" ht="15" customHeight="1">
      <c r="A23" s="50" t="s">
        <v>103</v>
      </c>
      <c r="B23" s="51">
        <v>5</v>
      </c>
      <c r="C23" s="51" t="e">
        <f>SUM(VLOOKUP('Análisis dise. y uso de datos, '!C3,'Página de Tapa'!B48:C53,2,FALSE),VLOOKUP('Análisis dise. y uso de datos, '!C4,'Página de Tapa'!B48:C53,2,FALSE),VLOOKUP('Análisis dise. y uso de datos, '!C5,'Página de Tapa'!B48:C53,2,FALSE),VLOOKUP('Análisis dise. y uso de datos, '!C6,'Página de Tapa'!B48:C53,2,FALSE), VLOOKUP('Análisis dise. y uso de datos, '!C7,'Página de Tapa'!B48:C53,2,FALSE))</f>
        <v>#N/A</v>
      </c>
      <c r="D23" s="52" t="e">
        <f>(C23/B23)</f>
        <v>#N/A</v>
      </c>
    </row>
    <row r="24" spans="1:4" ht="15" customHeight="1">
      <c r="A24" s="56" t="s">
        <v>109</v>
      </c>
      <c r="B24" s="51">
        <v>3</v>
      </c>
      <c r="C24" s="51" t="e">
        <f>SUM(VLOOKUP('Análisis dise. y uso de datos, '!C9,'Página de Tapa'!B48:C53,2,FALSE),VLOOKUP('Análisis dise. y uso de datos, '!C10,'Página de Tapa'!B48:C53,2,FALSE),VLOOKUP('Análisis dise. y uso de datos, '!C11,'Página de Tapa'!B48:C53,2,FALSE))</f>
        <v>#N/A</v>
      </c>
      <c r="D24" s="52" t="e">
        <f>(C24/B24)</f>
        <v>#N/A</v>
      </c>
    </row>
    <row r="25" spans="1:4" ht="15" customHeight="1">
      <c r="A25" s="56" t="s">
        <v>113</v>
      </c>
      <c r="B25" s="51">
        <v>2</v>
      </c>
      <c r="C25" s="51" t="e">
        <f>SUM(VLOOKUP('Análisis dise. y uso de datos, '!C13,'Página de Tapa'!B48:C53,2,FALSE),VLOOKUP('Análisis dise. y uso de datos, '!C14,'Página de Tapa'!B48:C53,2,FALSE))</f>
        <v>#N/A</v>
      </c>
      <c r="D25" s="52" t="e">
        <f>(C25/B25)</f>
        <v>#N/A</v>
      </c>
    </row>
    <row r="26" spans="1:4" ht="15" customHeight="1">
      <c r="A26" s="53" t="s">
        <v>166</v>
      </c>
      <c r="B26" s="54">
        <f>SUM(B23:B25)</f>
        <v>10</v>
      </c>
      <c r="C26" s="54" t="e">
        <f>SUM(C23:C25)</f>
        <v>#N/A</v>
      </c>
      <c r="D26" s="55" t="e">
        <f>(C26/B26)</f>
        <v>#N/A</v>
      </c>
    </row>
    <row r="27" spans="1:4" ht="15" customHeight="1">
      <c r="A27" s="56"/>
      <c r="B27" s="51"/>
      <c r="C27" s="51"/>
      <c r="D27" s="51"/>
    </row>
    <row r="28" spans="1:4" ht="15" customHeight="1">
      <c r="A28" s="59" t="s">
        <v>150</v>
      </c>
      <c r="B28" s="60" t="s">
        <v>146</v>
      </c>
      <c r="C28" s="60" t="s">
        <v>7</v>
      </c>
      <c r="D28" s="60" t="s">
        <v>160</v>
      </c>
    </row>
    <row r="29" spans="1:4" ht="15" customHeight="1">
      <c r="A29" s="56" t="s">
        <v>151</v>
      </c>
      <c r="B29" s="51">
        <v>6</v>
      </c>
      <c r="C29" s="51" t="e">
        <f>SUM(VLOOKUP('Administraciòn General'!C3,'Página de Tapa'!B48:C53,2,FALSE),VLOOKUP('Administraciòn General'!C4,'Página de Tapa'!B48:C53,2,FALSE),VLOOKUP('Administraciòn General'!C5,'Página de Tapa'!B48:C53,2,FALSE),VLOOKUP('Administraciòn General'!C6,'Página de Tapa'!B48:C53,2,FALSE),VLOOKUP('Administraciòn General'!C7,'Página de Tapa'!B48:C53,2,FALSE),VLOOKUP('Administraciòn General'!C8,'Página de Tapa'!B48:C53,2,FALSE))</f>
        <v>#N/A</v>
      </c>
      <c r="D29" s="52" t="e">
        <f t="shared" ref="D29:D35" si="1">(C29/B29)</f>
        <v>#N/A</v>
      </c>
    </row>
    <row r="30" spans="1:4" ht="15" customHeight="1">
      <c r="A30" s="58" t="s">
        <v>152</v>
      </c>
      <c r="B30" s="51">
        <v>1</v>
      </c>
      <c r="C30" s="51" t="e">
        <f>VLOOKUP('Administraciòn General'!C11,'Página de Tapa'!B48:C53,2,FALSE)</f>
        <v>#N/A</v>
      </c>
      <c r="D30" s="52" t="e">
        <f t="shared" si="1"/>
        <v>#N/A</v>
      </c>
    </row>
    <row r="31" spans="1:4" ht="15" customHeight="1">
      <c r="A31" s="56" t="s">
        <v>153</v>
      </c>
      <c r="B31" s="51">
        <v>2</v>
      </c>
      <c r="C31" s="51" t="e">
        <f>SUM(VLOOKUP('Administraciòn General'!C13,'Página de Tapa'!B48:C53,2,FALSE),VLOOKUP('Administraciòn General'!C14,'Página de Tapa'!B48:C53,2,FALSE))</f>
        <v>#N/A</v>
      </c>
      <c r="D31" s="52" t="e">
        <f t="shared" si="1"/>
        <v>#N/A</v>
      </c>
    </row>
    <row r="32" spans="1:4" ht="15" customHeight="1">
      <c r="A32" s="56" t="s">
        <v>130</v>
      </c>
      <c r="B32" s="51">
        <v>3</v>
      </c>
      <c r="C32" s="51" t="e">
        <f>SUM(VLOOKUP('Administraciòn General'!C16,'Página de Tapa'!B48:C53,2,FALSE),VLOOKUP('Administraciòn General'!C17,'Página de Tapa'!B48:C53,2,FALSE),VLOOKUP('Administraciòn General'!C18,'Página de Tapa'!B48:C53,2,FALSE))</f>
        <v>#N/A</v>
      </c>
      <c r="D32" s="52" t="e">
        <f t="shared" si="1"/>
        <v>#N/A</v>
      </c>
    </row>
    <row r="33" spans="1:4" ht="15" customHeight="1">
      <c r="A33" s="56" t="s">
        <v>134</v>
      </c>
      <c r="B33" s="51">
        <v>3</v>
      </c>
      <c r="C33" s="51" t="e">
        <f>SUM(VLOOKUP('Administraciòn General'!C20,'Página de Tapa'!B48:C53,2,FALSE),VLOOKUP('Administraciòn General'!C21,'Página de Tapa'!B48:C53,2,FALSE),VLOOKUP('Administraciòn General'!C22,'Página de Tapa'!B48:C53,2,FALSE))</f>
        <v>#N/A</v>
      </c>
      <c r="D33" s="52" t="e">
        <f t="shared" si="1"/>
        <v>#N/A</v>
      </c>
    </row>
    <row r="34" spans="1:4" ht="15" customHeight="1">
      <c r="A34" s="56" t="s">
        <v>138</v>
      </c>
      <c r="B34" s="51">
        <v>2</v>
      </c>
      <c r="C34" s="51" t="e">
        <f>SUM(VLOOKUP('Administraciòn General'!C24,'Página de Tapa'!B48:C53,2,FALSE),VLOOKUP('Administraciòn General'!C25,'Página de Tapa'!B48:C53,2,FALSE))</f>
        <v>#N/A</v>
      </c>
      <c r="D34" s="52" t="e">
        <f t="shared" si="1"/>
        <v>#N/A</v>
      </c>
    </row>
    <row r="35" spans="1:4" ht="15" customHeight="1">
      <c r="A35" s="53" t="s">
        <v>166</v>
      </c>
      <c r="B35" s="54">
        <f>SUM(B29:B34)</f>
        <v>17</v>
      </c>
      <c r="C35" s="54" t="e">
        <f>SUM(C29:C34)</f>
        <v>#N/A</v>
      </c>
      <c r="D35" s="55" t="e">
        <f t="shared" si="1"/>
        <v>#N/A</v>
      </c>
    </row>
    <row r="36" spans="1:4">
      <c r="A36" s="56"/>
      <c r="B36" s="51"/>
      <c r="C36" s="51"/>
      <c r="D36" s="51"/>
    </row>
    <row r="37" spans="1:4">
      <c r="A37" s="56"/>
      <c r="B37" s="51"/>
      <c r="C37" s="51"/>
      <c r="D37" s="51"/>
    </row>
    <row r="38" spans="1:4">
      <c r="A38" s="56"/>
      <c r="B38" s="51"/>
      <c r="C38" s="51"/>
      <c r="D38" s="51"/>
    </row>
    <row r="39" spans="1:4">
      <c r="A39" s="56"/>
      <c r="B39" s="51"/>
      <c r="C39" s="51"/>
      <c r="D39" s="51"/>
    </row>
    <row r="40" spans="1:4">
      <c r="A40" s="56"/>
      <c r="B40" s="51"/>
      <c r="C40" s="51"/>
      <c r="D40" s="51"/>
    </row>
    <row r="41" spans="1:4">
      <c r="A41" s="56"/>
      <c r="B41" s="51"/>
      <c r="C41" s="51"/>
      <c r="D41" s="51"/>
    </row>
    <row r="42" spans="1:4" ht="15" customHeight="1">
      <c r="A42" s="50" t="s">
        <v>141</v>
      </c>
      <c r="B42" s="52" t="e">
        <f>D8</f>
        <v>#N/A</v>
      </c>
      <c r="C42" s="51"/>
      <c r="D42" s="51"/>
    </row>
    <row r="43" spans="1:4" ht="15" customHeight="1">
      <c r="A43" s="50" t="s">
        <v>145</v>
      </c>
      <c r="B43" s="52" t="e">
        <f>D15</f>
        <v>#N/A</v>
      </c>
      <c r="C43" s="51"/>
      <c r="D43" s="51"/>
    </row>
    <row r="44" spans="1:4" ht="15" customHeight="1">
      <c r="A44" s="50" t="s">
        <v>148</v>
      </c>
      <c r="B44" s="52" t="e">
        <f>D20</f>
        <v>#N/A</v>
      </c>
      <c r="C44" s="51"/>
      <c r="D44" s="51"/>
    </row>
    <row r="45" spans="1:4" ht="15" customHeight="1">
      <c r="A45" s="50" t="s">
        <v>149</v>
      </c>
      <c r="B45" s="52" t="e">
        <f>D26</f>
        <v>#N/A</v>
      </c>
      <c r="C45" s="51"/>
      <c r="D45" s="51"/>
    </row>
    <row r="46" spans="1:4" ht="15" customHeight="1">
      <c r="A46" s="50" t="s">
        <v>150</v>
      </c>
      <c r="B46" s="52" t="e">
        <f>D35</f>
        <v>#N/A</v>
      </c>
      <c r="C46" s="51"/>
      <c r="D46" s="51"/>
    </row>
    <row r="47" spans="1:4">
      <c r="A47" s="56"/>
      <c r="B47" s="51"/>
      <c r="C47" s="51"/>
      <c r="D47" s="51"/>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1447109EEA0AD45AE298A539290CD27" ma:contentTypeVersion="10" ma:contentTypeDescription="Create a new document." ma:contentTypeScope="" ma:versionID="d9945fec729dfaec5c7d7657720f64a6">
  <xsd:schema xmlns:xsd="http://www.w3.org/2001/XMLSchema" xmlns:xs="http://www.w3.org/2001/XMLSchema" xmlns:p="http://schemas.microsoft.com/office/2006/metadata/properties" xmlns:ns2="c74d1957-2f84-4f67-9335-e336ac6e2b97" xmlns:ns3="d8573787-17db-43b5-9af3-2a45e79ab039" targetNamespace="http://schemas.microsoft.com/office/2006/metadata/properties" ma:root="true" ma:fieldsID="b80772cd45e9590dc3eb1db0c2273f10" ns2:_="" ns3:_="">
    <xsd:import namespace="c74d1957-2f84-4f67-9335-e336ac6e2b97"/>
    <xsd:import namespace="d8573787-17db-43b5-9af3-2a45e79ab03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Location" minOccurs="0"/>
                <xsd:element ref="ns2:MediaServiceOCR" minOccurs="0"/>
                <xsd:element ref="ns2:MediaServiceEventHashCode" minOccurs="0"/>
                <xsd:element ref="ns2: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4d1957-2f84-4f67-9335-e336ac6e2b97"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MediaServiceLoca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573787-17db-43b5-9af3-2a45e79ab03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8AF3824-4285-4FF4-AADB-1BB4E0816F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4d1957-2f84-4f67-9335-e336ac6e2b97"/>
    <ds:schemaRef ds:uri="d8573787-17db-43b5-9af3-2a45e79ab0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47A7B1C-244E-4B9A-A307-6A60AA786B3A}">
  <ds:schemaRefs>
    <ds:schemaRef ds:uri="http://schemas.microsoft.com/sharepoint/v3/contenttype/forms"/>
  </ds:schemaRefs>
</ds:datastoreItem>
</file>

<file path=customXml/itemProps3.xml><?xml version="1.0" encoding="utf-8"?>
<ds:datastoreItem xmlns:ds="http://schemas.openxmlformats.org/officeDocument/2006/customXml" ds:itemID="{53A73DAF-CCAB-4C14-BC7E-3E6DAEC06E00}">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d8573787-17db-43b5-9af3-2a45e79ab039"/>
    <ds:schemaRef ds:uri="c74d1957-2f84-4f67-9335-e336ac6e2b9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Página de Tapa</vt:lpstr>
      <vt:lpstr>Datos Demográficos</vt:lpstr>
      <vt:lpstr>Liderazgo de MyE</vt:lpstr>
      <vt:lpstr>Recopilación y Gestión de Datos</vt:lpstr>
      <vt:lpstr>Evaluación</vt:lpstr>
      <vt:lpstr>Análisis dise. y uso de datos, </vt:lpstr>
      <vt:lpstr>Administraciòn General</vt:lpstr>
      <vt:lpstr>Tablero</vt:lpstr>
      <vt:lpstr>Resumen</vt:lpstr>
      <vt:lpstr>Plan de Accion</vt:lpstr>
      <vt:lpstr>'Administraciòn General'!Print_Area</vt:lpstr>
      <vt:lpstr>'Análisis dise. y uso de datos, '!Print_Area</vt:lpstr>
      <vt:lpstr>'Datos Demográficos'!Print_Area</vt:lpstr>
      <vt:lpstr>Evaluación!Print_Area</vt:lpstr>
      <vt:lpstr>'Liderazgo de MyE'!Print_Area</vt:lpstr>
      <vt:lpstr>'Página de Tapa'!Print_Area</vt:lpstr>
      <vt:lpstr>'Recopilación y Gestión de Datos'!Print_Area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Nasokho</dc:creator>
  <cp:lastModifiedBy>Microsoft Office User</cp:lastModifiedBy>
  <cp:lastPrinted>2017-08-22T18:39:43Z</cp:lastPrinted>
  <dcterms:created xsi:type="dcterms:W3CDTF">2013-04-19T08:16:16Z</dcterms:created>
  <dcterms:modified xsi:type="dcterms:W3CDTF">2019-08-01T21:27:39Z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0x010100F1447109EEA0AD45AE298A539290CD27</vt:lpwstr>
  </property>
  <property fmtid="{D5CDD505-2E9C-101B-9397-08002B2CF9AE}" pid="3" name="IsMyDocuments">
    <vt:bool>true</vt:bool>
  </property>
</Properties>
</file>